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75" activeTab="0"/>
  </bookViews>
  <sheets>
    <sheet name="Sheet1" sheetId="1" r:id="rId1"/>
  </sheets>
  <definedNames>
    <definedName name="_xlnm.Print_Area" localSheetId="0">'Sheet1'!$A$1:$M$69</definedName>
  </definedNames>
  <calcPr fullCalcOnLoad="1"/>
</workbook>
</file>

<file path=xl/comments1.xml><?xml version="1.0" encoding="utf-8"?>
<comments xmlns="http://schemas.openxmlformats.org/spreadsheetml/2006/main">
  <authors>
    <author>Budget Analyst</author>
  </authors>
  <commentList>
    <comment ref="F6" authorId="0">
      <text>
        <r>
          <rPr>
            <sz val="12"/>
            <rFont val="Tahoma"/>
            <family val="2"/>
          </rPr>
          <t>How many employee(s) are being requested in column "E"?</t>
        </r>
      </text>
    </comment>
    <comment ref="G6"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6"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6" authorId="0">
      <text>
        <r>
          <rPr>
            <sz val="12"/>
            <rFont val="Tahoma"/>
            <family val="2"/>
          </rPr>
          <t>What funding source is being requested?  The drop down box provides a list of funding sources within the District.</t>
        </r>
      </text>
    </comment>
    <comment ref="J6"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6"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6" authorId="0">
      <text>
        <r>
          <rPr>
            <sz val="12"/>
            <rFont val="Tahoma"/>
            <family val="2"/>
          </rPr>
          <t>The 2008-2013 Strategic Accountability Plan Codes are listed below.  (Row 59-79)</t>
        </r>
      </text>
    </comment>
    <comment ref="M6"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<sst xmlns="http://schemas.openxmlformats.org/spreadsheetml/2006/main" count="158" uniqueCount="90">
  <si>
    <t>East Baton Rouge Parish School System</t>
  </si>
  <si>
    <t xml:space="preserve"> </t>
  </si>
  <si>
    <t>Submitted by:</t>
  </si>
  <si>
    <t>Phone #</t>
  </si>
  <si>
    <t>Dept/Prog.:</t>
  </si>
  <si>
    <t>Total</t>
  </si>
  <si>
    <t>Benefit</t>
  </si>
  <si>
    <t>Group</t>
  </si>
  <si>
    <r>
      <t xml:space="preserve">Salary </t>
    </r>
    <r>
      <rPr>
        <sz val="10"/>
        <rFont val="Arial"/>
        <family val="2"/>
      </rPr>
      <t>(Benefits are calculated.)</t>
    </r>
  </si>
  <si>
    <t>Department/Program</t>
  </si>
  <si>
    <t>Budget Number</t>
  </si>
  <si>
    <t>Job Titles or Description</t>
  </si>
  <si>
    <t>No.</t>
  </si>
  <si>
    <t>Proposed</t>
  </si>
  <si>
    <t>Total Request</t>
  </si>
  <si>
    <t>Funding</t>
  </si>
  <si>
    <t xml:space="preserve">$ Recurring </t>
  </si>
  <si>
    <t>$ One-Time</t>
  </si>
  <si>
    <t>SAP</t>
  </si>
  <si>
    <t>Comments</t>
  </si>
  <si>
    <t>Cost</t>
  </si>
  <si>
    <t>Rate</t>
  </si>
  <si>
    <t>Insurance</t>
  </si>
  <si>
    <t>Grp Rate</t>
  </si>
  <si>
    <t>Full-time Position(s)</t>
  </si>
  <si>
    <t>One-Time</t>
  </si>
  <si>
    <t>Re-Occuring</t>
  </si>
  <si>
    <t>Part-time - Retirees</t>
  </si>
  <si>
    <t>Part-time (Non-Retirees)</t>
  </si>
  <si>
    <t>Other Expenditures</t>
  </si>
  <si>
    <t>Detail &amp; Explanation for Expenditures</t>
  </si>
  <si>
    <t>Purchased Prof. &amp; Tech. Serv.</t>
  </si>
  <si>
    <t>Purchased Property Services</t>
  </si>
  <si>
    <t>Postage</t>
  </si>
  <si>
    <t>Telephone</t>
  </si>
  <si>
    <t>01 - General Fund</t>
  </si>
  <si>
    <t>Advertising</t>
  </si>
  <si>
    <t>03 - P# 2 - Tax Plan</t>
  </si>
  <si>
    <t>Printing and Binding</t>
  </si>
  <si>
    <t>20 - Title I</t>
  </si>
  <si>
    <t>Travel Expense (In-Parish)</t>
  </si>
  <si>
    <t>20 - Title III</t>
  </si>
  <si>
    <t>Travel Expense (Prof. Develop.)</t>
  </si>
  <si>
    <t>20 - Title IV ADAPP</t>
  </si>
  <si>
    <t>20 -  Title V (NCLB)</t>
  </si>
  <si>
    <t>20 - Special Ed.</t>
  </si>
  <si>
    <t>20 - I CARE</t>
  </si>
  <si>
    <t>Material &amp; Supplies</t>
  </si>
  <si>
    <t>20 - LSU Gear-UP</t>
  </si>
  <si>
    <t>21 - Child Nutrition</t>
  </si>
  <si>
    <t>00 - Other</t>
  </si>
  <si>
    <t>Textbooks/Workbooks</t>
  </si>
  <si>
    <t>Equipment</t>
  </si>
  <si>
    <t>Miscellaneous Expenditures</t>
  </si>
  <si>
    <t>____________________________________________</t>
  </si>
  <si>
    <t>_____________________________________________________</t>
  </si>
  <si>
    <t>_____________________________________</t>
  </si>
  <si>
    <t>Signature of Submitter</t>
  </si>
  <si>
    <t xml:space="preserve">Signature of Administrator/Director/Officer </t>
  </si>
  <si>
    <t>Authorized Signature</t>
  </si>
  <si>
    <t>Authorized</t>
  </si>
  <si>
    <t>Elizabeth Frischhertz</t>
  </si>
  <si>
    <t>Accountability</t>
  </si>
  <si>
    <t>Robert Stockwell</t>
  </si>
  <si>
    <t>Adolescent Literacy</t>
  </si>
  <si>
    <t>Assistant Superintendent Areas</t>
  </si>
  <si>
    <t>Strategic Accountability Plan Coding (SAP)</t>
  </si>
  <si>
    <t>Communications</t>
  </si>
  <si>
    <t>Curriculum &amp; Instructional Srv</t>
  </si>
  <si>
    <t>OBJECTIVE 1:</t>
  </si>
  <si>
    <t>OBJECTIVE 2:</t>
  </si>
  <si>
    <t>ACADEMIC EXPECTATIONS</t>
  </si>
  <si>
    <t>OBJECTIVE 3:</t>
  </si>
  <si>
    <t>OBJECTIVE 4:</t>
  </si>
  <si>
    <t>XXX-XXXX</t>
  </si>
  <si>
    <t>EXEMPLARY CUSTORMER SERVICE</t>
  </si>
  <si>
    <t>OPERATIONAL EXCELLENCE</t>
  </si>
  <si>
    <t>EMPLOYEE DEVELOPMENT</t>
  </si>
  <si>
    <t>Standardizing performance measures and indicators for all EBRPSS schools and approved charters</t>
  </si>
  <si>
    <t>Developing and implementing a standardized reading curriculum and comprehensive reading supports at all schools</t>
  </si>
  <si>
    <t>Making every point of contact a welcoming experience</t>
  </si>
  <si>
    <t>Increasing family engagement to support classroom success</t>
  </si>
  <si>
    <t>Developing and implementing a student recruitment plan</t>
  </si>
  <si>
    <t>Creating a streamlined and efficient transportation system</t>
  </si>
  <si>
    <t>Providing students and employees with safe, secure, and welcoming schools and facilities</t>
  </si>
  <si>
    <t>Developing a master plan to optimize facilities</t>
  </si>
  <si>
    <t>Developing current and future leaders at every level</t>
  </si>
  <si>
    <t>Recruiting and retaining highly qualified employees</t>
  </si>
  <si>
    <t>2024-2025 New Budget Request Form</t>
  </si>
  <si>
    <t xml:space="preserve">     STUDENT ACHIEVEMENT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</si>
</sst>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quot;$&quot;* #,##0_);_(&quot;$&quot;* \(#,##0\);_(&quot;$&quot;* &quot;-&quot;??_);_(@_)"/>
    <numFmt numFmtId="167" formatCode="_(* #,##0_);_(* \(#,##0\);_(* &quot;-&quot;??_);_(@_)"/>
    <numFmt numFmtId="168" formatCode="_(* #,##0.0_);_(* \(#,##0.0\);_(* &quot;-&quot;??_);_(@_)"/>
  </numFmts>
  <fonts count="80">
    <font>
      <sz val="11"/>
      <color theme="1"/>
      <name val="Calibri"/>
      <family val="2"/>
    </font>
    <font>
      <sz val="11"/>
      <color indexed="8"/>
      <name val="Calibri"/>
      <family val="2"/>
    </font>
    <font>
      <b/>
      <sz val="18"/>
      <name val="Berlin Sans FB Demi"/>
      <family val="2"/>
    </font>
    <font>
      <i/>
      <sz val="14"/>
      <name val="Arial"/>
      <family val="2"/>
    </font>
    <font>
      <b/>
      <sz val="8"/>
      <name val="Arial"/>
      <family val="2"/>
    </font>
    <font>
      <b/>
      <sz val="16"/>
      <name val="Times New Roman"/>
      <family val="1"/>
    </font>
    <font>
      <b/>
      <sz val="16"/>
      <name val="Arial"/>
      <family val="2"/>
    </font>
    <font>
      <b/>
      <i/>
      <sz val="12"/>
      <color indexed="12"/>
      <name val="Arial"/>
      <family val="2"/>
    </font>
    <font>
      <b/>
      <u val="single"/>
      <sz val="12"/>
      <name val="Arial"/>
      <family val="2"/>
    </font>
    <font>
      <sz val="18"/>
      <name val="Arial"/>
      <family val="2"/>
    </font>
    <font>
      <sz val="10"/>
      <color indexed="10"/>
      <name val="Arial"/>
      <family val="2"/>
    </font>
    <font>
      <b/>
      <i/>
      <sz val="10"/>
      <name val="Arial"/>
      <family val="2"/>
    </font>
    <font>
      <b/>
      <sz val="10"/>
      <name val="Arial"/>
      <family val="2"/>
    </font>
    <font>
      <sz val="10"/>
      <name val="Arial"/>
      <family val="2"/>
    </font>
    <font>
      <b/>
      <sz val="10"/>
      <color indexed="9"/>
      <name val="Arial"/>
      <family val="2"/>
    </font>
    <font>
      <sz val="9"/>
      <name val="Arial"/>
      <family val="2"/>
    </font>
    <font>
      <sz val="10"/>
      <color indexed="12"/>
      <name val="Arial"/>
      <family val="2"/>
    </font>
    <font>
      <b/>
      <sz val="9"/>
      <color indexed="12"/>
      <name val="Arial"/>
      <family val="2"/>
    </font>
    <font>
      <b/>
      <sz val="10"/>
      <color indexed="12"/>
      <name val="Arial"/>
      <family val="2"/>
    </font>
    <font>
      <b/>
      <sz val="10"/>
      <color indexed="10"/>
      <name val="Arial"/>
      <family val="2"/>
    </font>
    <font>
      <b/>
      <sz val="9"/>
      <name val="Arial"/>
      <family val="2"/>
    </font>
    <font>
      <sz val="9"/>
      <color indexed="12"/>
      <name val="Arial"/>
      <family val="2"/>
    </font>
    <font>
      <b/>
      <sz val="9"/>
      <color indexed="17"/>
      <name val="Arial"/>
      <family val="2"/>
    </font>
    <font>
      <sz val="8"/>
      <name val="Times New Roman"/>
      <family val="1"/>
    </font>
    <font>
      <b/>
      <sz val="9"/>
      <name val="Times New Roman"/>
      <family val="1"/>
    </font>
    <font>
      <sz val="10"/>
      <color indexed="12"/>
      <name val="Times New Roman"/>
      <family val="1"/>
    </font>
    <font>
      <sz val="9"/>
      <name val="Times New Roman"/>
      <family val="1"/>
    </font>
    <font>
      <sz val="10"/>
      <name val="Times New Roman"/>
      <family val="1"/>
    </font>
    <font>
      <sz val="11"/>
      <name val="Times New Roman"/>
      <family val="1"/>
    </font>
    <font>
      <b/>
      <i/>
      <sz val="10"/>
      <name val="Times New Roman"/>
      <family val="1"/>
    </font>
    <font>
      <b/>
      <i/>
      <sz val="9"/>
      <name val="Arial"/>
      <family val="2"/>
    </font>
    <font>
      <i/>
      <sz val="11"/>
      <name val="Times New Roman"/>
      <family val="1"/>
    </font>
    <font>
      <i/>
      <sz val="10"/>
      <name val="Arial"/>
      <family val="2"/>
    </font>
    <font>
      <b/>
      <sz val="24"/>
      <name val="Arial"/>
      <family val="2"/>
    </font>
    <font>
      <sz val="12"/>
      <name val="Arial"/>
      <family val="2"/>
    </font>
    <font>
      <b/>
      <sz val="14"/>
      <name val="Times New Roman"/>
      <family val="1"/>
    </font>
    <font>
      <b/>
      <sz val="12"/>
      <name val="Times New Roman"/>
      <family val="1"/>
    </font>
    <font>
      <sz val="12"/>
      <name val="Times New Roman"/>
      <family val="1"/>
    </font>
    <font>
      <b/>
      <i/>
      <sz val="12"/>
      <name val="Times New Roman"/>
      <family val="1"/>
    </font>
    <font>
      <sz val="12"/>
      <name val="Tahoma"/>
      <family val="2"/>
    </font>
    <font>
      <u val="single"/>
      <sz val="12"/>
      <name val="Tahoma"/>
      <family val="2"/>
    </font>
    <font>
      <b/>
      <sz val="12"/>
      <name val="Tahoma"/>
      <family val="2"/>
    </font>
    <font>
      <sz val="8"/>
      <name val="Tahoma"/>
      <family val="2"/>
    </font>
    <font>
      <b/>
      <sz val="18"/>
      <name val="Arial"/>
      <family val="2"/>
    </font>
    <font>
      <b/>
      <sz val="12"/>
      <name val="Arial"/>
      <family val="2"/>
    </font>
    <font>
      <b/>
      <i/>
      <sz val="18"/>
      <name val="Arial"/>
      <family val="2"/>
    </font>
    <font>
      <b/>
      <sz val="12"/>
      <name val="Ale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thin"/>
      <top/>
      <bottom style="medium"/>
    </border>
    <border>
      <left style="thin"/>
      <right style="thin"/>
      <top style="thin"/>
      <bottom/>
    </border>
    <border>
      <left style="medium"/>
      <right style="thin"/>
      <top style="medium"/>
      <bottom style="medium"/>
    </border>
    <border>
      <left style="thin"/>
      <right style="medium"/>
      <top style="thin"/>
      <bottom style="thin"/>
    </border>
    <border>
      <left style="thin"/>
      <right style="medium"/>
      <top style="thin"/>
      <bottom style="medium"/>
    </border>
    <border>
      <left style="thin"/>
      <right style="medium"/>
      <top/>
      <bottom style="thin"/>
    </border>
    <border>
      <left style="thin"/>
      <right style="medium"/>
      <top/>
      <bottom style="medium"/>
    </border>
    <border>
      <left style="thin"/>
      <right style="medium"/>
      <top style="medium"/>
      <bottom style="medium"/>
    </border>
    <border>
      <left style="medium"/>
      <right/>
      <top style="medium"/>
      <bottom/>
    </border>
    <border>
      <left style="thin"/>
      <right style="thin"/>
      <top style="medium"/>
      <bottom style="medium"/>
    </border>
    <border>
      <left/>
      <right style="thin"/>
      <top style="medium"/>
      <bottom style="thin"/>
    </border>
    <border>
      <left style="medium"/>
      <right/>
      <top style="medium"/>
      <bottom style="thin"/>
    </border>
    <border>
      <left style="thin"/>
      <right/>
      <top style="medium"/>
      <bottom style="medium"/>
    </border>
    <border>
      <left/>
      <right/>
      <top style="medium"/>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3"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60">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5" fillId="0" borderId="0" xfId="0" applyFont="1" applyBorder="1" applyAlignment="1">
      <alignment/>
    </xf>
    <xf numFmtId="0" fontId="6" fillId="0" borderId="0" xfId="0" applyFont="1" applyAlignment="1">
      <alignment horizontal="right"/>
    </xf>
    <xf numFmtId="0" fontId="6" fillId="0" borderId="0" xfId="0" applyFont="1" applyAlignment="1">
      <alignment horizontal="right" wrapText="1"/>
    </xf>
    <xf numFmtId="0" fontId="5" fillId="0" borderId="0" xfId="0" applyFont="1" applyBorder="1" applyAlignment="1">
      <alignment horizontal="right" indent="1"/>
    </xf>
    <xf numFmtId="0" fontId="7" fillId="0" borderId="10" xfId="0" applyFont="1" applyBorder="1" applyAlignment="1" applyProtection="1">
      <alignment/>
      <protection locked="0"/>
    </xf>
    <xf numFmtId="0" fontId="5" fillId="0" borderId="0" xfId="0" applyFont="1" applyBorder="1" applyAlignment="1">
      <alignment horizontal="right"/>
    </xf>
    <xf numFmtId="0" fontId="8" fillId="0" borderId="0" xfId="0" applyFont="1" applyBorder="1" applyAlignment="1">
      <alignment/>
    </xf>
    <xf numFmtId="0" fontId="9"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11" fillId="0" borderId="0" xfId="0" applyFont="1" applyAlignment="1">
      <alignment/>
    </xf>
    <xf numFmtId="0" fontId="12" fillId="0" borderId="11" xfId="0" applyFont="1" applyBorder="1" applyAlignment="1">
      <alignment horizontal="left" indent="1"/>
    </xf>
    <xf numFmtId="0" fontId="12" fillId="0" borderId="11" xfId="0" applyFont="1" applyBorder="1" applyAlignment="1">
      <alignment horizontal="center"/>
    </xf>
    <xf numFmtId="0" fontId="12" fillId="0" borderId="11" xfId="0" applyFont="1" applyBorder="1" applyAlignment="1">
      <alignment/>
    </xf>
    <xf numFmtId="0" fontId="12" fillId="0" borderId="12" xfId="0" applyFont="1" applyBorder="1" applyAlignment="1">
      <alignment horizontal="center"/>
    </xf>
    <xf numFmtId="0" fontId="12" fillId="0" borderId="13" xfId="0" applyFont="1" applyBorder="1" applyAlignment="1">
      <alignment horizontal="center" wrapText="1"/>
    </xf>
    <xf numFmtId="0" fontId="0" fillId="0" borderId="14" xfId="0" applyBorder="1" applyAlignment="1">
      <alignment/>
    </xf>
    <xf numFmtId="0" fontId="15" fillId="0" borderId="15" xfId="0" applyFont="1" applyBorder="1" applyAlignment="1">
      <alignment horizontal="left"/>
    </xf>
    <xf numFmtId="0" fontId="16" fillId="0" borderId="15" xfId="0" applyFont="1" applyBorder="1" applyAlignment="1" applyProtection="1">
      <alignment horizontal="left" wrapText="1"/>
      <protection locked="0"/>
    </xf>
    <xf numFmtId="166" fontId="15" fillId="0" borderId="15" xfId="44" applyNumberFormat="1" applyFont="1" applyBorder="1" applyAlignment="1" applyProtection="1">
      <alignment/>
      <protection locked="0"/>
    </xf>
    <xf numFmtId="0" fontId="0" fillId="0" borderId="16" xfId="0" applyBorder="1" applyAlignment="1" applyProtection="1">
      <alignment/>
      <protection locked="0"/>
    </xf>
    <xf numFmtId="43" fontId="0" fillId="0" borderId="0" xfId="0" applyNumberFormat="1" applyAlignment="1">
      <alignment/>
    </xf>
    <xf numFmtId="0" fontId="19" fillId="0" borderId="0" xfId="0" applyFont="1" applyAlignment="1">
      <alignment horizontal="center"/>
    </xf>
    <xf numFmtId="167" fontId="0" fillId="0" borderId="0" xfId="42" applyNumberFormat="1" applyFont="1" applyAlignment="1">
      <alignment/>
    </xf>
    <xf numFmtId="167" fontId="12" fillId="0" borderId="0" xfId="42" applyNumberFormat="1" applyFont="1" applyAlignment="1">
      <alignment/>
    </xf>
    <xf numFmtId="0" fontId="0" fillId="0" borderId="17" xfId="0" applyBorder="1" applyAlignment="1">
      <alignment/>
    </xf>
    <xf numFmtId="0" fontId="15" fillId="0" borderId="18" xfId="0" applyFont="1" applyBorder="1" applyAlignment="1">
      <alignment horizontal="left"/>
    </xf>
    <xf numFmtId="0" fontId="16" fillId="0" borderId="18" xfId="0" applyFont="1" applyBorder="1" applyAlignment="1" applyProtection="1">
      <alignment horizontal="left" wrapText="1"/>
      <protection locked="0"/>
    </xf>
    <xf numFmtId="166" fontId="15" fillId="0" borderId="18" xfId="44" applyNumberFormat="1" applyFont="1" applyBorder="1" applyAlignment="1" applyProtection="1">
      <alignment/>
      <protection locked="0"/>
    </xf>
    <xf numFmtId="0" fontId="0" fillId="0" borderId="18" xfId="0" applyBorder="1" applyAlignment="1" applyProtection="1">
      <alignment/>
      <protection locked="0"/>
    </xf>
    <xf numFmtId="0" fontId="0" fillId="0" borderId="19" xfId="0" applyBorder="1" applyAlignment="1">
      <alignment/>
    </xf>
    <xf numFmtId="0" fontId="20" fillId="0" borderId="20" xfId="0" applyFont="1" applyBorder="1" applyAlignment="1">
      <alignment horizontal="left"/>
    </xf>
    <xf numFmtId="0" fontId="15" fillId="0" borderId="20" xfId="0" applyFont="1" applyBorder="1" applyAlignment="1">
      <alignment horizontal="left"/>
    </xf>
    <xf numFmtId="0" fontId="16" fillId="0" borderId="20" xfId="0" applyFont="1" applyBorder="1" applyAlignment="1" applyProtection="1">
      <alignment horizontal="left" wrapText="1"/>
      <protection locked="0"/>
    </xf>
    <xf numFmtId="167" fontId="18" fillId="0" borderId="20" xfId="42" applyNumberFormat="1" applyFont="1" applyBorder="1" applyAlignment="1" applyProtection="1">
      <alignment/>
      <protection locked="0"/>
    </xf>
    <xf numFmtId="166" fontId="15" fillId="0" borderId="20" xfId="44" applyNumberFormat="1" applyFont="1" applyBorder="1" applyAlignment="1" applyProtection="1">
      <alignment/>
      <protection locked="0"/>
    </xf>
    <xf numFmtId="0" fontId="0" fillId="0" borderId="21" xfId="0" applyBorder="1" applyAlignment="1" applyProtection="1">
      <alignment/>
      <protection locked="0"/>
    </xf>
    <xf numFmtId="0" fontId="21" fillId="0" borderId="18" xfId="0" applyFont="1" applyBorder="1" applyAlignment="1">
      <alignment horizontal="left"/>
    </xf>
    <xf numFmtId="0" fontId="21" fillId="0" borderId="20" xfId="0" applyFont="1" applyBorder="1" applyAlignment="1">
      <alignment horizontal="left"/>
    </xf>
    <xf numFmtId="0" fontId="16" fillId="0" borderId="22" xfId="0" applyFont="1" applyBorder="1" applyAlignment="1" applyProtection="1">
      <alignment horizontal="left" wrapText="1"/>
      <protection locked="0"/>
    </xf>
    <xf numFmtId="166" fontId="15" fillId="0" borderId="22" xfId="44" applyNumberFormat="1" applyFont="1" applyBorder="1" applyAlignment="1" applyProtection="1">
      <alignment/>
      <protection locked="0"/>
    </xf>
    <xf numFmtId="0" fontId="23" fillId="0" borderId="14" xfId="0" applyFont="1" applyFill="1" applyBorder="1" applyAlignment="1">
      <alignment/>
    </xf>
    <xf numFmtId="0" fontId="24" fillId="0" borderId="20" xfId="0" applyFont="1" applyFill="1" applyBorder="1" applyAlignment="1">
      <alignment/>
    </xf>
    <xf numFmtId="0" fontId="25" fillId="0" borderId="20" xfId="0" applyFont="1" applyFill="1" applyBorder="1" applyAlignment="1" applyProtection="1">
      <alignment wrapText="1"/>
      <protection locked="0"/>
    </xf>
    <xf numFmtId="0" fontId="25" fillId="0" borderId="15" xfId="0" applyFont="1" applyFill="1" applyBorder="1" applyAlignment="1" applyProtection="1">
      <alignment wrapText="1"/>
      <protection locked="0"/>
    </xf>
    <xf numFmtId="0" fontId="23" fillId="0" borderId="17" xfId="0" applyFont="1" applyFill="1" applyBorder="1" applyAlignment="1">
      <alignment/>
    </xf>
    <xf numFmtId="0" fontId="25" fillId="0" borderId="18" xfId="0" applyFont="1" applyFill="1" applyBorder="1" applyAlignment="1" applyProtection="1">
      <alignment wrapText="1"/>
      <protection locked="0"/>
    </xf>
    <xf numFmtId="0" fontId="23" fillId="0" borderId="19" xfId="0" applyFont="1" applyFill="1" applyBorder="1" applyAlignment="1">
      <alignment/>
    </xf>
    <xf numFmtId="0" fontId="23" fillId="0" borderId="14" xfId="0" applyFont="1" applyBorder="1" applyAlignment="1">
      <alignment/>
    </xf>
    <xf numFmtId="0" fontId="24" fillId="0" borderId="15" xfId="0" applyFont="1" applyBorder="1" applyAlignment="1">
      <alignment/>
    </xf>
    <xf numFmtId="0" fontId="13" fillId="0" borderId="0" xfId="0" applyFont="1" applyBorder="1" applyAlignment="1">
      <alignment readingOrder="1"/>
    </xf>
    <xf numFmtId="0" fontId="24" fillId="0" borderId="15" xfId="0" applyFont="1" applyFill="1" applyBorder="1" applyAlignment="1">
      <alignment/>
    </xf>
    <xf numFmtId="0" fontId="13" fillId="0" borderId="0" xfId="0" applyFont="1" applyFill="1" applyBorder="1" applyAlignment="1">
      <alignment/>
    </xf>
    <xf numFmtId="0" fontId="24" fillId="0" borderId="18" xfId="0" applyFont="1" applyFill="1" applyBorder="1" applyAlignment="1">
      <alignment/>
    </xf>
    <xf numFmtId="0" fontId="25" fillId="0" borderId="23" xfId="0" applyFont="1" applyFill="1" applyBorder="1" applyAlignment="1" applyProtection="1">
      <alignment wrapText="1"/>
      <protection locked="0"/>
    </xf>
    <xf numFmtId="0" fontId="23" fillId="0" borderId="24" xfId="0" applyFont="1" applyFill="1" applyBorder="1" applyAlignment="1">
      <alignment/>
    </xf>
    <xf numFmtId="0" fontId="24" fillId="0" borderId="22" xfId="0" applyFont="1" applyFill="1" applyBorder="1" applyAlignment="1">
      <alignment/>
    </xf>
    <xf numFmtId="0" fontId="15" fillId="0" borderId="22" xfId="0" applyFont="1" applyBorder="1" applyAlignment="1">
      <alignment horizontal="left"/>
    </xf>
    <xf numFmtId="0" fontId="25" fillId="0" borderId="22" xfId="0" applyFont="1" applyFill="1" applyBorder="1" applyAlignment="1" applyProtection="1">
      <alignment wrapText="1"/>
      <protection locked="0"/>
    </xf>
    <xf numFmtId="0" fontId="0" fillId="0" borderId="22" xfId="0" applyBorder="1" applyAlignment="1" applyProtection="1">
      <alignment/>
      <protection locked="0"/>
    </xf>
    <xf numFmtId="0" fontId="0" fillId="0" borderId="0" xfId="0" applyAlignment="1">
      <alignment wrapText="1"/>
    </xf>
    <xf numFmtId="0" fontId="11" fillId="0" borderId="0" xfId="0" applyFont="1" applyBorder="1" applyAlignment="1">
      <alignment horizontal="right"/>
    </xf>
    <xf numFmtId="166" fontId="12" fillId="0" borderId="0" xfId="0" applyNumberFormat="1" applyFont="1" applyBorder="1" applyAlignment="1">
      <alignment/>
    </xf>
    <xf numFmtId="166" fontId="12" fillId="0" borderId="0" xfId="0" applyNumberFormat="1" applyFont="1" applyAlignment="1">
      <alignment/>
    </xf>
    <xf numFmtId="0" fontId="28" fillId="0" borderId="0" xfId="0" applyFont="1" applyBorder="1" applyAlignment="1">
      <alignment/>
    </xf>
    <xf numFmtId="0" fontId="29" fillId="0" borderId="0" xfId="0" applyNumberFormat="1" applyFont="1" applyBorder="1" applyAlignment="1">
      <alignment horizontal="left" vertical="top" wrapText="1"/>
    </xf>
    <xf numFmtId="0" fontId="8" fillId="0" borderId="0" xfId="0" applyFont="1" applyAlignment="1">
      <alignment/>
    </xf>
    <xf numFmtId="0" fontId="30" fillId="0" borderId="0" xfId="0" applyFont="1" applyBorder="1" applyAlignment="1">
      <alignment horizontal="center"/>
    </xf>
    <xf numFmtId="0" fontId="31" fillId="0" borderId="0" xfId="0" applyFont="1" applyBorder="1" applyAlignment="1">
      <alignment vertical="top"/>
    </xf>
    <xf numFmtId="0" fontId="30" fillId="0" borderId="0" xfId="0" applyFont="1" applyBorder="1" applyAlignment="1">
      <alignment/>
    </xf>
    <xf numFmtId="0" fontId="32" fillId="0" borderId="0" xfId="0" applyFont="1" applyBorder="1" applyAlignment="1">
      <alignment/>
    </xf>
    <xf numFmtId="0" fontId="33" fillId="0" borderId="0" xfId="0" applyFont="1" applyAlignment="1">
      <alignment/>
    </xf>
    <xf numFmtId="0" fontId="34" fillId="0" borderId="0" xfId="0" applyFont="1" applyAlignment="1">
      <alignment/>
    </xf>
    <xf numFmtId="0" fontId="35" fillId="33" borderId="0" xfId="55" applyFont="1" applyFill="1" applyBorder="1" applyAlignment="1">
      <alignment horizontal="left"/>
      <protection/>
    </xf>
    <xf numFmtId="0" fontId="36" fillId="0" borderId="0" xfId="55" applyFont="1" applyFill="1" applyAlignment="1">
      <alignment horizontal="left" indent="2"/>
      <protection/>
    </xf>
    <xf numFmtId="0" fontId="35" fillId="0" borderId="0" xfId="55" applyFont="1" applyBorder="1" applyAlignment="1">
      <alignment horizontal="center" vertical="top"/>
      <protection/>
    </xf>
    <xf numFmtId="0" fontId="36" fillId="33" borderId="0" xfId="55" applyFont="1" applyFill="1">
      <alignment/>
      <protection/>
    </xf>
    <xf numFmtId="0" fontId="13" fillId="33" borderId="0" xfId="55" applyFill="1" applyBorder="1" applyAlignment="1">
      <alignment/>
      <protection/>
    </xf>
    <xf numFmtId="0" fontId="38" fillId="0" borderId="0" xfId="55" applyFont="1" applyBorder="1" applyAlignment="1">
      <alignment horizontal="right" vertical="top"/>
      <protection/>
    </xf>
    <xf numFmtId="0" fontId="28" fillId="0" borderId="0" xfId="0" applyFont="1" applyBorder="1" applyAlignment="1" applyProtection="1">
      <alignment/>
      <protection locked="0"/>
    </xf>
    <xf numFmtId="0" fontId="0" fillId="34" borderId="0" xfId="0" applyFill="1" applyAlignment="1">
      <alignment/>
    </xf>
    <xf numFmtId="0" fontId="12" fillId="34" borderId="11" xfId="0" applyFont="1" applyFill="1" applyBorder="1" applyAlignment="1">
      <alignment/>
    </xf>
    <xf numFmtId="166" fontId="12" fillId="34" borderId="15" xfId="44" applyNumberFormat="1" applyFont="1" applyFill="1" applyBorder="1" applyAlignment="1">
      <alignment/>
    </xf>
    <xf numFmtId="167" fontId="12" fillId="34" borderId="15" xfId="42" applyNumberFormat="1" applyFont="1" applyFill="1" applyBorder="1" applyAlignment="1">
      <alignment/>
    </xf>
    <xf numFmtId="167" fontId="12" fillId="34" borderId="18" xfId="42" applyNumberFormat="1" applyFont="1" applyFill="1" applyBorder="1" applyAlignment="1">
      <alignment/>
    </xf>
    <xf numFmtId="167" fontId="12" fillId="34" borderId="20" xfId="42" applyNumberFormat="1" applyFont="1" applyFill="1" applyBorder="1" applyAlignment="1">
      <alignment/>
    </xf>
    <xf numFmtId="167" fontId="12" fillId="34" borderId="22" xfId="42" applyNumberFormat="1" applyFont="1" applyFill="1" applyBorder="1" applyAlignment="1">
      <alignment/>
    </xf>
    <xf numFmtId="167" fontId="12" fillId="34" borderId="23" xfId="42" applyNumberFormat="1" applyFont="1" applyFill="1" applyBorder="1" applyAlignment="1">
      <alignment/>
    </xf>
    <xf numFmtId="166" fontId="14" fillId="34" borderId="22" xfId="44" applyNumberFormat="1" applyFont="1" applyFill="1" applyBorder="1" applyAlignment="1">
      <alignment/>
    </xf>
    <xf numFmtId="166" fontId="12" fillId="34" borderId="0" xfId="0" applyNumberFormat="1" applyFont="1" applyFill="1" applyBorder="1" applyAlignment="1">
      <alignment/>
    </xf>
    <xf numFmtId="0" fontId="31" fillId="34" borderId="0" xfId="0" applyFont="1" applyFill="1" applyBorder="1" applyAlignment="1">
      <alignment/>
    </xf>
    <xf numFmtId="0" fontId="5" fillId="34" borderId="0" xfId="0" applyFont="1" applyFill="1" applyBorder="1" applyAlignment="1">
      <alignment/>
    </xf>
    <xf numFmtId="0" fontId="9" fillId="34" borderId="0" xfId="0" applyFont="1" applyFill="1" applyAlignment="1">
      <alignment horizontal="center"/>
    </xf>
    <xf numFmtId="0" fontId="12" fillId="34" borderId="11" xfId="0" applyFont="1" applyFill="1" applyBorder="1" applyAlignment="1">
      <alignment horizontal="center"/>
    </xf>
    <xf numFmtId="166" fontId="12" fillId="34" borderId="15" xfId="0" applyNumberFormat="1" applyFont="1" applyFill="1" applyBorder="1" applyAlignment="1">
      <alignment/>
    </xf>
    <xf numFmtId="166" fontId="12" fillId="34" borderId="0" xfId="0" applyNumberFormat="1" applyFont="1" applyFill="1" applyAlignment="1">
      <alignment/>
    </xf>
    <xf numFmtId="0" fontId="0" fillId="34" borderId="0" xfId="0" applyFill="1" applyAlignment="1" applyProtection="1">
      <alignment/>
      <protection locked="0"/>
    </xf>
    <xf numFmtId="0" fontId="32" fillId="34" borderId="0" xfId="0" applyFont="1" applyFill="1" applyBorder="1" applyAlignment="1">
      <alignment/>
    </xf>
    <xf numFmtId="164" fontId="44" fillId="34" borderId="10" xfId="0" applyNumberFormat="1" applyFont="1" applyFill="1" applyBorder="1" applyAlignment="1" applyProtection="1">
      <alignment horizontal="left" indent="1"/>
      <protection locked="0"/>
    </xf>
    <xf numFmtId="165" fontId="17" fillId="34" borderId="15" xfId="0" applyNumberFormat="1" applyFont="1" applyFill="1" applyBorder="1" applyAlignment="1" applyProtection="1">
      <alignment horizontal="center"/>
      <protection locked="0"/>
    </xf>
    <xf numFmtId="165" fontId="17" fillId="35" borderId="15" xfId="0" applyNumberFormat="1" applyFont="1" applyFill="1" applyBorder="1" applyAlignment="1" applyProtection="1">
      <alignment horizontal="center"/>
      <protection locked="0"/>
    </xf>
    <xf numFmtId="167" fontId="18" fillId="35" borderId="15" xfId="42" applyNumberFormat="1" applyFont="1" applyFill="1" applyBorder="1" applyAlignment="1" applyProtection="1">
      <alignment/>
      <protection locked="0"/>
    </xf>
    <xf numFmtId="165" fontId="17" fillId="35" borderId="18" xfId="0" applyNumberFormat="1" applyFont="1" applyFill="1" applyBorder="1" applyAlignment="1" applyProtection="1">
      <alignment horizontal="center"/>
      <protection locked="0"/>
    </xf>
    <xf numFmtId="167" fontId="18" fillId="35" borderId="18" xfId="42" applyNumberFormat="1" applyFont="1" applyFill="1" applyBorder="1" applyAlignment="1" applyProtection="1">
      <alignment/>
      <protection locked="0"/>
    </xf>
    <xf numFmtId="165" fontId="17" fillId="35" borderId="20" xfId="0" applyNumberFormat="1" applyFont="1" applyFill="1" applyBorder="1" applyAlignment="1" applyProtection="1">
      <alignment horizontal="center"/>
      <protection locked="0"/>
    </xf>
    <xf numFmtId="167" fontId="18" fillId="35" borderId="20" xfId="42" applyNumberFormat="1" applyFont="1" applyFill="1" applyBorder="1" applyAlignment="1" applyProtection="1">
      <alignment/>
      <protection locked="0"/>
    </xf>
    <xf numFmtId="165" fontId="17" fillId="35" borderId="22" xfId="0" applyNumberFormat="1" applyFont="1" applyFill="1" applyBorder="1" applyAlignment="1" applyProtection="1">
      <alignment horizontal="center"/>
      <protection locked="0"/>
    </xf>
    <xf numFmtId="167" fontId="18" fillId="35" borderId="22" xfId="42" applyNumberFormat="1" applyFont="1" applyFill="1" applyBorder="1" applyAlignment="1" applyProtection="1">
      <alignment/>
      <protection locked="0"/>
    </xf>
    <xf numFmtId="167" fontId="18" fillId="35" borderId="23" xfId="42" applyNumberFormat="1" applyFont="1" applyFill="1" applyBorder="1" applyAlignment="1" applyProtection="1">
      <alignment/>
      <protection locked="0"/>
    </xf>
    <xf numFmtId="166" fontId="12" fillId="34" borderId="15" xfId="44" applyNumberFormat="1" applyFont="1" applyFill="1" applyBorder="1" applyAlignment="1" applyProtection="1">
      <alignment/>
      <protection locked="0"/>
    </xf>
    <xf numFmtId="0" fontId="13" fillId="34" borderId="25" xfId="0" applyFont="1" applyFill="1" applyBorder="1" applyAlignment="1" applyProtection="1">
      <alignment wrapText="1"/>
      <protection locked="0"/>
    </xf>
    <xf numFmtId="0" fontId="0" fillId="34" borderId="25" xfId="0" applyFill="1" applyBorder="1" applyAlignment="1" applyProtection="1">
      <alignment wrapText="1"/>
      <protection locked="0"/>
    </xf>
    <xf numFmtId="0" fontId="0" fillId="34" borderId="26" xfId="0" applyFill="1" applyBorder="1" applyAlignment="1" applyProtection="1">
      <alignment wrapText="1"/>
      <protection locked="0"/>
    </xf>
    <xf numFmtId="0" fontId="0" fillId="34" borderId="27" xfId="0" applyFill="1" applyBorder="1" applyAlignment="1" applyProtection="1">
      <alignment wrapText="1"/>
      <protection locked="0"/>
    </xf>
    <xf numFmtId="0" fontId="0" fillId="34" borderId="28" xfId="0" applyFill="1" applyBorder="1" applyAlignment="1" applyProtection="1">
      <alignment wrapText="1"/>
      <protection locked="0"/>
    </xf>
    <xf numFmtId="0" fontId="13" fillId="34" borderId="25" xfId="0" applyFont="1" applyFill="1" applyBorder="1" applyAlignment="1" applyProtection="1">
      <alignment vertical="center" wrapText="1"/>
      <protection locked="0"/>
    </xf>
    <xf numFmtId="0" fontId="27" fillId="34" borderId="29" xfId="0" applyFont="1" applyFill="1" applyBorder="1" applyAlignment="1" applyProtection="1">
      <alignment wrapText="1"/>
      <protection locked="0"/>
    </xf>
    <xf numFmtId="0" fontId="12" fillId="34" borderId="30" xfId="0" applyFont="1" applyFill="1" applyBorder="1" applyAlignment="1">
      <alignment/>
    </xf>
    <xf numFmtId="0" fontId="15" fillId="34" borderId="31" xfId="0" applyFont="1" applyFill="1" applyBorder="1" applyAlignment="1">
      <alignment horizontal="left"/>
    </xf>
    <xf numFmtId="0" fontId="12" fillId="34" borderId="31" xfId="0" applyFont="1" applyFill="1" applyBorder="1" applyAlignment="1">
      <alignment horizontal="center"/>
    </xf>
    <xf numFmtId="0" fontId="0" fillId="34" borderId="29" xfId="0" applyFill="1" applyBorder="1" applyAlignment="1">
      <alignment wrapText="1"/>
    </xf>
    <xf numFmtId="0" fontId="15" fillId="34" borderId="15" xfId="0" applyFont="1" applyFill="1" applyBorder="1" applyAlignment="1">
      <alignment horizontal="left"/>
    </xf>
    <xf numFmtId="0" fontId="15" fillId="34" borderId="18" xfId="0" applyFont="1" applyFill="1" applyBorder="1" applyAlignment="1">
      <alignment horizontal="left"/>
    </xf>
    <xf numFmtId="0" fontId="17" fillId="34" borderId="18" xfId="0" applyFont="1" applyFill="1" applyBorder="1" applyAlignment="1">
      <alignment horizontal="left"/>
    </xf>
    <xf numFmtId="0" fontId="22" fillId="34" borderId="15" xfId="0" applyFont="1" applyFill="1" applyBorder="1" applyAlignment="1">
      <alignment horizontal="left"/>
    </xf>
    <xf numFmtId="0" fontId="22" fillId="34" borderId="22" xfId="0" applyFont="1" applyFill="1" applyBorder="1" applyAlignment="1">
      <alignment horizontal="left"/>
    </xf>
    <xf numFmtId="0" fontId="26" fillId="34" borderId="15" xfId="0" applyFont="1" applyFill="1" applyBorder="1" applyAlignment="1">
      <alignment/>
    </xf>
    <xf numFmtId="0" fontId="26" fillId="34" borderId="18"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xf>
    <xf numFmtId="0" fontId="24" fillId="34" borderId="23" xfId="0" applyFont="1" applyFill="1" applyBorder="1" applyAlignment="1">
      <alignment/>
    </xf>
    <xf numFmtId="0" fontId="0" fillId="34" borderId="20" xfId="0" applyFill="1" applyBorder="1" applyAlignment="1">
      <alignment/>
    </xf>
    <xf numFmtId="0" fontId="0" fillId="34" borderId="15" xfId="0" applyFill="1" applyBorder="1" applyAlignment="1">
      <alignment/>
    </xf>
    <xf numFmtId="0" fontId="0" fillId="34" borderId="18" xfId="0" applyFill="1" applyBorder="1" applyAlignment="1">
      <alignment/>
    </xf>
    <xf numFmtId="0" fontId="0" fillId="34" borderId="23" xfId="0" applyFill="1" applyBorder="1" applyAlignment="1">
      <alignment/>
    </xf>
    <xf numFmtId="0" fontId="0" fillId="34" borderId="22" xfId="0" applyFill="1" applyBorder="1" applyAlignment="1">
      <alignment/>
    </xf>
    <xf numFmtId="166" fontId="12" fillId="35" borderId="15" xfId="44" applyNumberFormat="1" applyFont="1" applyFill="1" applyBorder="1" applyAlignment="1" applyProtection="1">
      <alignment/>
      <protection locked="0"/>
    </xf>
    <xf numFmtId="168" fontId="12" fillId="34" borderId="0" xfId="42" applyNumberFormat="1" applyFont="1" applyFill="1" applyBorder="1" applyAlignment="1">
      <alignment/>
    </xf>
    <xf numFmtId="0" fontId="12" fillId="34" borderId="32" xfId="0" applyFont="1" applyFill="1" applyBorder="1" applyAlignment="1">
      <alignment/>
    </xf>
    <xf numFmtId="0" fontId="46" fillId="34" borderId="0" xfId="0" applyFont="1" applyFill="1" applyAlignment="1">
      <alignment/>
    </xf>
    <xf numFmtId="0" fontId="36" fillId="0" borderId="0" xfId="55" applyFont="1" applyFill="1" applyAlignment="1">
      <alignment horizontal="left" indent="2"/>
      <protection/>
    </xf>
    <xf numFmtId="0" fontId="37" fillId="0" borderId="0" xfId="55" applyFont="1" applyAlignment="1">
      <alignment horizontal="left" wrapText="1"/>
      <protection/>
    </xf>
    <xf numFmtId="0" fontId="0" fillId="0" borderId="0" xfId="0" applyBorder="1" applyAlignment="1" applyProtection="1">
      <alignment horizontal="center"/>
      <protection locked="0"/>
    </xf>
    <xf numFmtId="0" fontId="28" fillId="0" borderId="0" xfId="0" applyFont="1" applyBorder="1" applyAlignment="1" applyProtection="1">
      <alignment horizontal="center"/>
      <protection locked="0"/>
    </xf>
    <xf numFmtId="0" fontId="11" fillId="0" borderId="0" xfId="0" applyFont="1" applyBorder="1" applyAlignment="1">
      <alignment horizontal="left" indent="2"/>
    </xf>
    <xf numFmtId="0" fontId="11" fillId="0" borderId="0" xfId="0" applyFont="1" applyBorder="1" applyAlignment="1">
      <alignment horizontal="left"/>
    </xf>
    <xf numFmtId="0" fontId="29" fillId="0" borderId="0" xfId="0" applyNumberFormat="1" applyFont="1" applyBorder="1" applyAlignment="1">
      <alignment horizontal="left" vertical="top" wrapText="1" indent="1"/>
    </xf>
    <xf numFmtId="0" fontId="12" fillId="0" borderId="33" xfId="0" applyFont="1" applyBorder="1" applyAlignment="1">
      <alignment horizontal="left" indent="1"/>
    </xf>
    <xf numFmtId="0" fontId="0" fillId="0" borderId="32" xfId="0" applyBorder="1" applyAlignment="1">
      <alignment/>
    </xf>
    <xf numFmtId="0" fontId="43" fillId="0" borderId="0" xfId="0" applyFont="1" applyAlignment="1">
      <alignment horizontal="center"/>
    </xf>
    <xf numFmtId="0" fontId="45" fillId="0" borderId="0" xfId="0" applyFont="1" applyAlignment="1">
      <alignment horizontal="center" wrapText="1"/>
    </xf>
    <xf numFmtId="0" fontId="5" fillId="0" borderId="0" xfId="0" applyFont="1" applyBorder="1" applyAlignment="1">
      <alignment horizontal="left" indent="5"/>
    </xf>
    <xf numFmtId="0" fontId="7" fillId="0" borderId="10" xfId="0" applyFont="1" applyBorder="1" applyAlignment="1" applyProtection="1">
      <alignment horizontal="center"/>
      <protection locked="0"/>
    </xf>
    <xf numFmtId="0" fontId="0" fillId="34" borderId="34" xfId="0" applyFill="1" applyBorder="1" applyAlignment="1">
      <alignment horizontal="center"/>
    </xf>
    <xf numFmtId="0" fontId="0" fillId="34" borderId="35" xfId="0" applyFill="1" applyBorder="1" applyAlignment="1">
      <alignment/>
    </xf>
    <xf numFmtId="0" fontId="0" fillId="34" borderId="36"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9"/>
  <sheetViews>
    <sheetView tabSelected="1" zoomScale="80" zoomScaleNormal="80" zoomScalePageLayoutView="0" workbookViewId="0" topLeftCell="A1">
      <pane ySplit="6" topLeftCell="A7" activePane="bottomLeft" state="frozen"/>
      <selection pane="topLeft" activeCell="A1" sqref="A1"/>
      <selection pane="bottomLeft" activeCell="E3" sqref="E3"/>
    </sheetView>
  </sheetViews>
  <sheetFormatPr defaultColWidth="9.140625" defaultRowHeight="15"/>
  <cols>
    <col min="1" max="1" width="4.421875" style="0" customWidth="1"/>
    <col min="2" max="2" width="32.421875" style="0" customWidth="1"/>
    <col min="3" max="4" width="25.00390625" style="0" hidden="1" customWidth="1"/>
    <col min="5" max="5" width="41.57421875" style="0" customWidth="1"/>
    <col min="6" max="6" width="6.28125" style="0" customWidth="1"/>
    <col min="7" max="7" width="15.7109375" style="0" customWidth="1"/>
    <col min="8" max="8" width="15.7109375" style="84" customWidth="1"/>
    <col min="9" max="9" width="18.57421875" style="0" bestFit="1" customWidth="1"/>
    <col min="10" max="10" width="15.7109375" style="84" customWidth="1"/>
    <col min="11" max="11" width="15.7109375" style="0" customWidth="1"/>
    <col min="12" max="12" width="6.140625" style="0" customWidth="1"/>
    <col min="13" max="13" width="25.7109375" style="64" customWidth="1"/>
    <col min="14" max="14" width="12.140625" style="0" bestFit="1" customWidth="1"/>
    <col min="15" max="20" width="12.140625" style="0" customWidth="1"/>
    <col min="21" max="23" width="12.140625" style="0" hidden="1" customWidth="1"/>
    <col min="24" max="24" width="22.28125" style="0" hidden="1" customWidth="1"/>
    <col min="25" max="25" width="9.57421875" style="0" hidden="1" customWidth="1"/>
    <col min="26" max="26" width="12.00390625" style="0" hidden="1" customWidth="1"/>
    <col min="27" max="48" width="0" style="0" hidden="1" customWidth="1"/>
  </cols>
  <sheetData>
    <row r="1" spans="1:23" ht="23.25">
      <c r="A1" s="153" t="s">
        <v>0</v>
      </c>
      <c r="B1" s="153"/>
      <c r="C1" s="153"/>
      <c r="D1" s="153"/>
      <c r="E1" s="153"/>
      <c r="F1" s="153"/>
      <c r="G1" s="153"/>
      <c r="H1" s="153"/>
      <c r="I1" s="153"/>
      <c r="J1" s="153"/>
      <c r="K1" s="153"/>
      <c r="L1" s="153"/>
      <c r="M1" s="153"/>
      <c r="N1" s="1"/>
      <c r="O1" s="1"/>
      <c r="P1" s="1"/>
      <c r="Q1" s="1"/>
      <c r="R1" s="1"/>
      <c r="S1" s="1"/>
      <c r="T1" s="1"/>
      <c r="U1" s="1"/>
      <c r="V1" s="1"/>
      <c r="W1" s="1"/>
    </row>
    <row r="2" spans="1:28" ht="23.25">
      <c r="A2" s="154" t="s">
        <v>88</v>
      </c>
      <c r="B2" s="154"/>
      <c r="C2" s="154"/>
      <c r="D2" s="154"/>
      <c r="E2" s="154"/>
      <c r="F2" s="154"/>
      <c r="G2" s="154"/>
      <c r="H2" s="154"/>
      <c r="I2" s="154"/>
      <c r="J2" s="154"/>
      <c r="K2" s="154"/>
      <c r="L2" s="154"/>
      <c r="M2" s="154"/>
      <c r="N2" s="2"/>
      <c r="O2" s="2"/>
      <c r="P2" s="2"/>
      <c r="Q2" s="2"/>
      <c r="R2" s="2"/>
      <c r="S2" s="2"/>
      <c r="T2" s="2"/>
      <c r="U2" s="2"/>
      <c r="V2" s="2"/>
      <c r="W2" s="2"/>
      <c r="AB2" s="3"/>
    </row>
    <row r="3" spans="2:28" ht="29.25" customHeight="1">
      <c r="B3" s="4"/>
      <c r="C3" s="4"/>
      <c r="D3" s="4"/>
      <c r="K3" s="5" t="s">
        <v>1</v>
      </c>
      <c r="L3" s="5" t="s">
        <v>1</v>
      </c>
      <c r="M3" s="6" t="s">
        <v>1</v>
      </c>
      <c r="AB3" s="3"/>
    </row>
    <row r="4" spans="1:28" ht="31.5" customHeight="1">
      <c r="A4" s="155" t="s">
        <v>2</v>
      </c>
      <c r="B4" s="155"/>
      <c r="C4" s="7"/>
      <c r="D4" s="7"/>
      <c r="E4" s="8" t="s">
        <v>1</v>
      </c>
      <c r="G4" s="9" t="s">
        <v>3</v>
      </c>
      <c r="H4" s="102" t="s">
        <v>74</v>
      </c>
      <c r="J4" s="95" t="s">
        <v>4</v>
      </c>
      <c r="K4" s="156" t="s">
        <v>1</v>
      </c>
      <c r="L4" s="156"/>
      <c r="M4" s="156"/>
      <c r="N4" s="10"/>
      <c r="O4" s="10"/>
      <c r="P4" s="10"/>
      <c r="Q4" s="10"/>
      <c r="R4" s="10"/>
      <c r="S4" s="10"/>
      <c r="T4" s="10"/>
      <c r="U4" s="10"/>
      <c r="V4" s="10"/>
      <c r="W4" s="10"/>
      <c r="X4" s="10"/>
      <c r="AB4" s="3"/>
    </row>
    <row r="5" spans="10:26" ht="24" thickBot="1">
      <c r="J5" s="96" t="s">
        <v>1</v>
      </c>
      <c r="K5" s="11"/>
      <c r="L5" s="11"/>
      <c r="M5" s="12" t="s">
        <v>1</v>
      </c>
      <c r="X5" s="13" t="s">
        <v>5</v>
      </c>
      <c r="Y5" s="14" t="s">
        <v>6</v>
      </c>
      <c r="Z5" s="13" t="s">
        <v>7</v>
      </c>
    </row>
    <row r="6" spans="1:27" ht="15">
      <c r="A6" s="151" t="s">
        <v>8</v>
      </c>
      <c r="B6" s="152"/>
      <c r="C6" s="15" t="s">
        <v>9</v>
      </c>
      <c r="D6" s="15" t="s">
        <v>10</v>
      </c>
      <c r="E6" s="16" t="s">
        <v>11</v>
      </c>
      <c r="F6" s="17" t="s">
        <v>12</v>
      </c>
      <c r="G6" s="17" t="s">
        <v>13</v>
      </c>
      <c r="H6" s="85" t="s">
        <v>14</v>
      </c>
      <c r="I6" s="16" t="s">
        <v>15</v>
      </c>
      <c r="J6" s="97" t="s">
        <v>16</v>
      </c>
      <c r="K6" s="16" t="s">
        <v>17</v>
      </c>
      <c r="L6" s="18" t="s">
        <v>18</v>
      </c>
      <c r="M6" s="19" t="s">
        <v>19</v>
      </c>
      <c r="X6" s="13" t="s">
        <v>20</v>
      </c>
      <c r="Y6" s="13" t="s">
        <v>21</v>
      </c>
      <c r="Z6" s="13" t="s">
        <v>22</v>
      </c>
      <c r="AA6" s="13" t="s">
        <v>23</v>
      </c>
    </row>
    <row r="7" spans="1:34" ht="15">
      <c r="A7" s="20">
        <v>100</v>
      </c>
      <c r="B7" s="21" t="s">
        <v>24</v>
      </c>
      <c r="C7" s="21" t="str">
        <f>+K4</f>
        <v> </v>
      </c>
      <c r="D7" s="21" t="str">
        <f>+L3</f>
        <v> </v>
      </c>
      <c r="E7" s="22" t="s">
        <v>1</v>
      </c>
      <c r="F7" s="103"/>
      <c r="G7" s="113">
        <v>0</v>
      </c>
      <c r="H7" s="86">
        <f>+X7</f>
        <v>0</v>
      </c>
      <c r="I7" s="23"/>
      <c r="J7" s="98">
        <f>(+H7)-K7</f>
        <v>0</v>
      </c>
      <c r="K7" s="140">
        <v>0</v>
      </c>
      <c r="L7" s="24">
        <v>0</v>
      </c>
      <c r="M7" s="114" t="s">
        <v>1</v>
      </c>
      <c r="X7" s="25">
        <f>+G7+(G7*Y7)+Z7</f>
        <v>0</v>
      </c>
      <c r="Y7" s="26">
        <f>0.266+0.015+0.002+0.0145</f>
        <v>0.29750000000000004</v>
      </c>
      <c r="Z7" s="27">
        <f aca="true" t="shared" si="0" ref="Z7:Z17">+AA7*F7</f>
        <v>0</v>
      </c>
      <c r="AA7" s="28">
        <v>6000</v>
      </c>
      <c r="AH7" s="3" t="s">
        <v>25</v>
      </c>
    </row>
    <row r="8" spans="1:34" ht="15">
      <c r="A8" s="20">
        <v>100</v>
      </c>
      <c r="B8" s="125" t="s">
        <v>1</v>
      </c>
      <c r="C8" s="21" t="str">
        <f>+C7</f>
        <v> </v>
      </c>
      <c r="D8" s="21" t="str">
        <f>+D7</f>
        <v> </v>
      </c>
      <c r="E8" s="22" t="s">
        <v>1</v>
      </c>
      <c r="F8" s="104"/>
      <c r="G8" s="105"/>
      <c r="H8" s="87">
        <f>+X8</f>
        <v>0</v>
      </c>
      <c r="I8" s="23"/>
      <c r="J8" s="87">
        <f aca="true" t="shared" si="1" ref="J8:J49">(+H8)-K8</f>
        <v>0</v>
      </c>
      <c r="K8" s="105"/>
      <c r="L8" s="24">
        <v>0</v>
      </c>
      <c r="M8" s="115" t="s">
        <v>1</v>
      </c>
      <c r="X8" s="25">
        <f aca="true" t="shared" si="2" ref="X8:X17">+G8+(G8*Y8)+Z8</f>
        <v>0</v>
      </c>
      <c r="Y8" s="26">
        <f>+Y7</f>
        <v>0.29750000000000004</v>
      </c>
      <c r="Z8" s="27">
        <f t="shared" si="0"/>
        <v>0</v>
      </c>
      <c r="AA8" s="28">
        <v>6000</v>
      </c>
      <c r="AH8" s="3" t="s">
        <v>26</v>
      </c>
    </row>
    <row r="9" spans="1:27" ht="15">
      <c r="A9" s="20">
        <v>100</v>
      </c>
      <c r="B9" s="125" t="s">
        <v>1</v>
      </c>
      <c r="C9" s="21" t="str">
        <f aca="true" t="shared" si="3" ref="C9:D24">+C8</f>
        <v> </v>
      </c>
      <c r="D9" s="21" t="str">
        <f t="shared" si="3"/>
        <v> </v>
      </c>
      <c r="E9" s="22" t="s">
        <v>1</v>
      </c>
      <c r="F9" s="104"/>
      <c r="G9" s="105"/>
      <c r="H9" s="87">
        <f aca="true" t="shared" si="4" ref="H9:H17">+X9</f>
        <v>0</v>
      </c>
      <c r="I9" s="23"/>
      <c r="J9" s="87">
        <f t="shared" si="1"/>
        <v>0</v>
      </c>
      <c r="K9" s="105">
        <v>0</v>
      </c>
      <c r="L9" s="24">
        <v>0</v>
      </c>
      <c r="M9" s="115"/>
      <c r="X9" s="25">
        <f t="shared" si="2"/>
        <v>0</v>
      </c>
      <c r="Y9" s="26">
        <f aca="true" t="shared" si="5" ref="Y9:Y15">+Y8</f>
        <v>0.29750000000000004</v>
      </c>
      <c r="Z9" s="27">
        <f t="shared" si="0"/>
        <v>0</v>
      </c>
      <c r="AA9" s="28">
        <v>6000</v>
      </c>
    </row>
    <row r="10" spans="1:27" ht="15">
      <c r="A10" s="20">
        <v>100</v>
      </c>
      <c r="B10" s="125" t="s">
        <v>1</v>
      </c>
      <c r="C10" s="21" t="str">
        <f t="shared" si="3"/>
        <v> </v>
      </c>
      <c r="D10" s="21" t="str">
        <f t="shared" si="3"/>
        <v> </v>
      </c>
      <c r="E10" s="22" t="s">
        <v>1</v>
      </c>
      <c r="F10" s="104"/>
      <c r="G10" s="105"/>
      <c r="H10" s="87">
        <f t="shared" si="4"/>
        <v>0</v>
      </c>
      <c r="I10" s="23"/>
      <c r="J10" s="87">
        <f t="shared" si="1"/>
        <v>0</v>
      </c>
      <c r="K10" s="105">
        <v>0</v>
      </c>
      <c r="L10" s="24">
        <v>0</v>
      </c>
      <c r="M10" s="115"/>
      <c r="X10" s="25">
        <f t="shared" si="2"/>
        <v>0</v>
      </c>
      <c r="Y10" s="26">
        <f t="shared" si="5"/>
        <v>0.29750000000000004</v>
      </c>
      <c r="Z10" s="27">
        <f t="shared" si="0"/>
        <v>0</v>
      </c>
      <c r="AA10" s="28">
        <v>6000</v>
      </c>
    </row>
    <row r="11" spans="1:27" ht="15">
      <c r="A11" s="20">
        <v>100</v>
      </c>
      <c r="B11" s="125" t="s">
        <v>1</v>
      </c>
      <c r="C11" s="21" t="str">
        <f t="shared" si="3"/>
        <v> </v>
      </c>
      <c r="D11" s="21" t="str">
        <f t="shared" si="3"/>
        <v> </v>
      </c>
      <c r="E11" s="22" t="s">
        <v>1</v>
      </c>
      <c r="F11" s="104"/>
      <c r="G11" s="105"/>
      <c r="H11" s="87">
        <f t="shared" si="4"/>
        <v>0</v>
      </c>
      <c r="I11" s="23"/>
      <c r="J11" s="87">
        <f t="shared" si="1"/>
        <v>0</v>
      </c>
      <c r="K11" s="105">
        <v>0</v>
      </c>
      <c r="L11" s="24">
        <v>0</v>
      </c>
      <c r="M11" s="115"/>
      <c r="X11" s="25">
        <f t="shared" si="2"/>
        <v>0</v>
      </c>
      <c r="Y11" s="26">
        <f t="shared" si="5"/>
        <v>0.29750000000000004</v>
      </c>
      <c r="Z11" s="27">
        <f t="shared" si="0"/>
        <v>0</v>
      </c>
      <c r="AA11" s="28">
        <v>6000</v>
      </c>
    </row>
    <row r="12" spans="1:27" ht="15">
      <c r="A12" s="20">
        <v>100</v>
      </c>
      <c r="B12" s="125" t="s">
        <v>1</v>
      </c>
      <c r="C12" s="21" t="str">
        <f t="shared" si="3"/>
        <v> </v>
      </c>
      <c r="D12" s="21" t="str">
        <f t="shared" si="3"/>
        <v> </v>
      </c>
      <c r="E12" s="22" t="s">
        <v>1</v>
      </c>
      <c r="F12" s="104"/>
      <c r="G12" s="105"/>
      <c r="H12" s="87">
        <f>+X12</f>
        <v>0</v>
      </c>
      <c r="I12" s="23"/>
      <c r="J12" s="87">
        <f>(+H12)-K12</f>
        <v>0</v>
      </c>
      <c r="K12" s="105">
        <v>0</v>
      </c>
      <c r="L12" s="24">
        <v>0</v>
      </c>
      <c r="M12" s="115"/>
      <c r="X12" s="25">
        <f t="shared" si="2"/>
        <v>0</v>
      </c>
      <c r="Y12" s="26">
        <f t="shared" si="5"/>
        <v>0.29750000000000004</v>
      </c>
      <c r="Z12" s="27">
        <f t="shared" si="0"/>
        <v>0</v>
      </c>
      <c r="AA12" s="28">
        <v>6000</v>
      </c>
    </row>
    <row r="13" spans="1:27" ht="15.75" thickBot="1">
      <c r="A13" s="29">
        <v>100</v>
      </c>
      <c r="B13" s="126" t="s">
        <v>1</v>
      </c>
      <c r="C13" s="30" t="str">
        <f t="shared" si="3"/>
        <v> </v>
      </c>
      <c r="D13" s="30" t="str">
        <f t="shared" si="3"/>
        <v> </v>
      </c>
      <c r="E13" s="31" t="s">
        <v>1</v>
      </c>
      <c r="F13" s="106"/>
      <c r="G13" s="107"/>
      <c r="H13" s="88">
        <f>+X13</f>
        <v>0</v>
      </c>
      <c r="I13" s="32"/>
      <c r="J13" s="88">
        <f>(+H13)-K13</f>
        <v>0</v>
      </c>
      <c r="K13" s="107">
        <v>0</v>
      </c>
      <c r="L13" s="33">
        <v>0</v>
      </c>
      <c r="M13" s="116"/>
      <c r="X13" s="25">
        <f t="shared" si="2"/>
        <v>0</v>
      </c>
      <c r="Y13" s="26">
        <f t="shared" si="5"/>
        <v>0.29750000000000004</v>
      </c>
      <c r="Z13" s="27">
        <f t="shared" si="0"/>
        <v>0</v>
      </c>
      <c r="AA13" s="28">
        <v>6000</v>
      </c>
    </row>
    <row r="14" spans="1:27" ht="15">
      <c r="A14" s="34">
        <v>123</v>
      </c>
      <c r="B14" s="35" t="s">
        <v>27</v>
      </c>
      <c r="C14" s="36" t="str">
        <f>+C11</f>
        <v> </v>
      </c>
      <c r="D14" s="36" t="str">
        <f>+D11</f>
        <v> </v>
      </c>
      <c r="E14" s="37" t="s">
        <v>1</v>
      </c>
      <c r="F14" s="108"/>
      <c r="G14" s="109"/>
      <c r="H14" s="89">
        <f>+X14</f>
        <v>0</v>
      </c>
      <c r="I14" s="39"/>
      <c r="J14" s="89">
        <f>(+H14)-K14</f>
        <v>0</v>
      </c>
      <c r="K14" s="109">
        <v>0</v>
      </c>
      <c r="L14" s="40">
        <v>0</v>
      </c>
      <c r="M14" s="117"/>
      <c r="X14" s="25">
        <f>+G14+(G14*Y14)+Z14</f>
        <v>0</v>
      </c>
      <c r="Y14" s="26">
        <f t="shared" si="5"/>
        <v>0.29750000000000004</v>
      </c>
      <c r="Z14" s="27">
        <f>+AA14*F14</f>
        <v>0</v>
      </c>
      <c r="AA14" s="28">
        <f>SUM(AD14:AE14)</f>
        <v>0</v>
      </c>
    </row>
    <row r="15" spans="1:27" ht="15.75" thickBot="1">
      <c r="A15" s="29">
        <v>123</v>
      </c>
      <c r="B15" s="127" t="s">
        <v>1</v>
      </c>
      <c r="C15" s="41" t="str">
        <f>+C14</f>
        <v> </v>
      </c>
      <c r="D15" s="41" t="str">
        <f>+D14</f>
        <v> </v>
      </c>
      <c r="E15" s="31" t="s">
        <v>1</v>
      </c>
      <c r="F15" s="106"/>
      <c r="G15" s="107"/>
      <c r="H15" s="88">
        <f>+X15</f>
        <v>0</v>
      </c>
      <c r="I15" s="32"/>
      <c r="J15" s="88">
        <f>(+H15)-K15</f>
        <v>0</v>
      </c>
      <c r="K15" s="107">
        <v>0</v>
      </c>
      <c r="L15" s="33">
        <v>0</v>
      </c>
      <c r="M15" s="116"/>
      <c r="X15" s="25">
        <f>+G15+(G15*Y15)+Z15</f>
        <v>0</v>
      </c>
      <c r="Y15" s="26">
        <f t="shared" si="5"/>
        <v>0.29750000000000004</v>
      </c>
      <c r="Z15" s="27">
        <f>+AA15*F15</f>
        <v>0</v>
      </c>
      <c r="AA15" s="28">
        <f>SUM(AD15:AE15)</f>
        <v>0</v>
      </c>
    </row>
    <row r="16" spans="1:27" ht="15">
      <c r="A16" s="34">
        <v>123</v>
      </c>
      <c r="B16" s="35" t="s">
        <v>28</v>
      </c>
      <c r="C16" s="42" t="str">
        <f>+C13</f>
        <v> </v>
      </c>
      <c r="D16" s="42" t="str">
        <f>+D13</f>
        <v> </v>
      </c>
      <c r="E16" s="37" t="s">
        <v>1</v>
      </c>
      <c r="F16" s="108"/>
      <c r="G16" s="109"/>
      <c r="H16" s="89">
        <f t="shared" si="4"/>
        <v>0</v>
      </c>
      <c r="I16" s="39"/>
      <c r="J16" s="89">
        <f t="shared" si="1"/>
        <v>0</v>
      </c>
      <c r="K16" s="109">
        <v>0</v>
      </c>
      <c r="L16" s="40">
        <v>0</v>
      </c>
      <c r="M16" s="117"/>
      <c r="X16" s="25">
        <f t="shared" si="2"/>
        <v>0</v>
      </c>
      <c r="Y16" s="26">
        <f>0.013+0.015+0.002+0.0145</f>
        <v>0.0445</v>
      </c>
      <c r="Z16" s="27">
        <f t="shared" si="0"/>
        <v>0</v>
      </c>
      <c r="AA16" s="28">
        <f>SUM(AD16:AE16)</f>
        <v>0</v>
      </c>
    </row>
    <row r="17" spans="1:27" ht="15.75" thickBot="1">
      <c r="A17" s="29">
        <v>123</v>
      </c>
      <c r="B17" s="128" t="s">
        <v>1</v>
      </c>
      <c r="C17" s="30" t="str">
        <f t="shared" si="3"/>
        <v> </v>
      </c>
      <c r="D17" s="30" t="str">
        <f t="shared" si="3"/>
        <v> </v>
      </c>
      <c r="E17" s="22" t="s">
        <v>1</v>
      </c>
      <c r="F17" s="104"/>
      <c r="G17" s="105"/>
      <c r="H17" s="87">
        <f t="shared" si="4"/>
        <v>0</v>
      </c>
      <c r="I17" s="23"/>
      <c r="J17" s="87">
        <f t="shared" si="1"/>
        <v>0</v>
      </c>
      <c r="K17" s="105">
        <v>0</v>
      </c>
      <c r="L17" s="24">
        <v>0</v>
      </c>
      <c r="M17" s="115"/>
      <c r="X17" s="25">
        <f t="shared" si="2"/>
        <v>0</v>
      </c>
      <c r="Y17" s="26">
        <f>0.013+0.015+0.002+0.0145</f>
        <v>0.0445</v>
      </c>
      <c r="Z17" s="27">
        <f t="shared" si="0"/>
        <v>0</v>
      </c>
      <c r="AA17" s="28">
        <f>SUM(AD17:AE17)</f>
        <v>0</v>
      </c>
    </row>
    <row r="18" spans="1:27" ht="15.75" thickBot="1">
      <c r="A18" s="29">
        <v>123</v>
      </c>
      <c r="B18" s="129" t="s">
        <v>1</v>
      </c>
      <c r="C18" s="30" t="str">
        <f>+C17</f>
        <v> </v>
      </c>
      <c r="D18" s="30" t="str">
        <f>+D17</f>
        <v> </v>
      </c>
      <c r="E18" s="43" t="s">
        <v>1</v>
      </c>
      <c r="F18" s="110"/>
      <c r="G18" s="111"/>
      <c r="H18" s="90">
        <f>+X18</f>
        <v>0</v>
      </c>
      <c r="I18" s="44"/>
      <c r="J18" s="90">
        <f>(+H18)-K18</f>
        <v>0</v>
      </c>
      <c r="K18" s="111">
        <v>0</v>
      </c>
      <c r="L18" s="24">
        <v>0</v>
      </c>
      <c r="M18" s="118"/>
      <c r="X18" s="25">
        <f>+G18+(G18*Y18)+Z18</f>
        <v>0</v>
      </c>
      <c r="Y18" s="26">
        <f>0.013+0.015+0.002+0.0145</f>
        <v>0.0445</v>
      </c>
      <c r="Z18" s="27">
        <f>+AA18*F18</f>
        <v>0</v>
      </c>
      <c r="AA18" s="28">
        <f>SUM(AD18:AE18)</f>
        <v>0</v>
      </c>
    </row>
    <row r="19" spans="1:26" ht="15.75" thickBot="1">
      <c r="A19" s="121" t="s">
        <v>29</v>
      </c>
      <c r="B19" s="142"/>
      <c r="C19" s="122" t="s">
        <v>1</v>
      </c>
      <c r="D19" s="122" t="s">
        <v>1</v>
      </c>
      <c r="E19" s="123" t="s">
        <v>30</v>
      </c>
      <c r="F19" s="157"/>
      <c r="G19" s="158"/>
      <c r="H19" s="158"/>
      <c r="I19" s="158"/>
      <c r="J19" s="158"/>
      <c r="K19" s="158"/>
      <c r="L19" s="159"/>
      <c r="M19" s="124"/>
      <c r="X19" s="27" t="s">
        <v>1</v>
      </c>
      <c r="Y19" t="s">
        <v>1</v>
      </c>
      <c r="Z19" s="27" t="s">
        <v>1</v>
      </c>
    </row>
    <row r="20" spans="1:13" ht="15">
      <c r="A20" s="45">
        <v>300</v>
      </c>
      <c r="B20" s="46" t="s">
        <v>31</v>
      </c>
      <c r="C20" s="36" t="e">
        <f>+#REF!</f>
        <v>#REF!</v>
      </c>
      <c r="D20" s="36" t="e">
        <f>+#REF!</f>
        <v>#REF!</v>
      </c>
      <c r="E20" s="47" t="s">
        <v>1</v>
      </c>
      <c r="F20" s="135"/>
      <c r="G20" s="38"/>
      <c r="H20" s="89">
        <f>+G20</f>
        <v>0</v>
      </c>
      <c r="I20" s="39"/>
      <c r="J20" s="89">
        <f t="shared" si="1"/>
        <v>0</v>
      </c>
      <c r="K20" s="38">
        <v>0</v>
      </c>
      <c r="L20" s="24">
        <v>0</v>
      </c>
      <c r="M20" s="117"/>
    </row>
    <row r="21" spans="1:13" ht="15">
      <c r="A21" s="45">
        <v>300</v>
      </c>
      <c r="B21" s="130"/>
      <c r="C21" s="21" t="e">
        <f t="shared" si="3"/>
        <v>#REF!</v>
      </c>
      <c r="D21" s="21" t="e">
        <f t="shared" si="3"/>
        <v>#REF!</v>
      </c>
      <c r="E21" s="48" t="s">
        <v>1</v>
      </c>
      <c r="F21" s="136"/>
      <c r="G21" s="105"/>
      <c r="H21" s="87">
        <f>+G21</f>
        <v>0</v>
      </c>
      <c r="I21" s="23"/>
      <c r="J21" s="87">
        <f>(+H21)-K21</f>
        <v>0</v>
      </c>
      <c r="K21" s="105">
        <v>0</v>
      </c>
      <c r="L21" s="24">
        <v>0</v>
      </c>
      <c r="M21" s="119" t="s">
        <v>1</v>
      </c>
    </row>
    <row r="22" spans="1:13" ht="15">
      <c r="A22" s="45">
        <v>300</v>
      </c>
      <c r="B22" s="130"/>
      <c r="C22" s="21" t="e">
        <f t="shared" si="3"/>
        <v>#REF!</v>
      </c>
      <c r="D22" s="21" t="e">
        <f t="shared" si="3"/>
        <v>#REF!</v>
      </c>
      <c r="E22" s="48" t="s">
        <v>1</v>
      </c>
      <c r="F22" s="136"/>
      <c r="G22" s="105"/>
      <c r="H22" s="87">
        <f>+G22</f>
        <v>0</v>
      </c>
      <c r="I22" s="23"/>
      <c r="J22" s="87">
        <f>(+H22)-K22</f>
        <v>0</v>
      </c>
      <c r="K22" s="105">
        <v>0</v>
      </c>
      <c r="L22" s="24">
        <v>0</v>
      </c>
      <c r="M22" s="115"/>
    </row>
    <row r="23" spans="1:13" ht="15">
      <c r="A23" s="45">
        <v>300</v>
      </c>
      <c r="B23" s="130"/>
      <c r="C23" s="21" t="e">
        <f t="shared" si="3"/>
        <v>#REF!</v>
      </c>
      <c r="D23" s="21" t="e">
        <f t="shared" si="3"/>
        <v>#REF!</v>
      </c>
      <c r="E23" s="48" t="s">
        <v>1</v>
      </c>
      <c r="F23" s="136"/>
      <c r="G23" s="105"/>
      <c r="H23" s="87">
        <f>+G23</f>
        <v>0</v>
      </c>
      <c r="I23" s="23"/>
      <c r="J23" s="87">
        <f>(+H23)-K23</f>
        <v>0</v>
      </c>
      <c r="K23" s="105">
        <v>0</v>
      </c>
      <c r="L23" s="24">
        <v>0</v>
      </c>
      <c r="M23" s="115"/>
    </row>
    <row r="24" spans="1:13" ht="15.75" thickBot="1">
      <c r="A24" s="49">
        <v>300</v>
      </c>
      <c r="B24" s="131"/>
      <c r="C24" s="30" t="e">
        <f t="shared" si="3"/>
        <v>#REF!</v>
      </c>
      <c r="D24" s="30" t="e">
        <f t="shared" si="3"/>
        <v>#REF!</v>
      </c>
      <c r="E24" s="50"/>
      <c r="F24" s="137"/>
      <c r="G24" s="107"/>
      <c r="H24" s="88">
        <f>+G24</f>
        <v>0</v>
      </c>
      <c r="I24" s="32"/>
      <c r="J24" s="88">
        <f>(+H24)-K24</f>
        <v>0</v>
      </c>
      <c r="K24" s="107">
        <v>0</v>
      </c>
      <c r="L24" s="33">
        <v>0</v>
      </c>
      <c r="M24" s="116"/>
    </row>
    <row r="25" spans="1:13" ht="15">
      <c r="A25" s="34">
        <v>400</v>
      </c>
      <c r="B25" s="46" t="s">
        <v>32</v>
      </c>
      <c r="C25" s="36" t="e">
        <f aca="true" t="shared" si="6" ref="C25:D40">+C24</f>
        <v>#REF!</v>
      </c>
      <c r="D25" s="36" t="e">
        <f t="shared" si="6"/>
        <v>#REF!</v>
      </c>
      <c r="E25" s="47" t="s">
        <v>1</v>
      </c>
      <c r="F25" s="135"/>
      <c r="G25" s="38"/>
      <c r="H25" s="89">
        <f aca="true" t="shared" si="7" ref="H25:H49">+G25</f>
        <v>0</v>
      </c>
      <c r="I25" s="39"/>
      <c r="J25" s="89">
        <f t="shared" si="1"/>
        <v>0</v>
      </c>
      <c r="K25" s="109">
        <v>0</v>
      </c>
      <c r="L25" s="40">
        <v>0</v>
      </c>
      <c r="M25" s="117"/>
    </row>
    <row r="26" spans="1:13" ht="15.75" thickBot="1">
      <c r="A26" s="49">
        <v>400</v>
      </c>
      <c r="B26" s="131"/>
      <c r="C26" s="30" t="e">
        <f t="shared" si="6"/>
        <v>#REF!</v>
      </c>
      <c r="D26" s="30" t="e">
        <f t="shared" si="6"/>
        <v>#REF!</v>
      </c>
      <c r="E26" s="50"/>
      <c r="F26" s="137"/>
      <c r="G26" s="107"/>
      <c r="H26" s="88"/>
      <c r="I26" s="32"/>
      <c r="J26" s="88">
        <f t="shared" si="1"/>
        <v>0</v>
      </c>
      <c r="K26" s="107"/>
      <c r="L26" s="33">
        <v>0</v>
      </c>
      <c r="M26" s="116"/>
    </row>
    <row r="27" spans="1:29" ht="15">
      <c r="A27" s="51">
        <v>530</v>
      </c>
      <c r="B27" s="46" t="s">
        <v>33</v>
      </c>
      <c r="C27" s="36" t="e">
        <f t="shared" si="6"/>
        <v>#REF!</v>
      </c>
      <c r="D27" s="36" t="e">
        <f t="shared" si="6"/>
        <v>#REF!</v>
      </c>
      <c r="E27" s="47" t="s">
        <v>1</v>
      </c>
      <c r="F27" s="135"/>
      <c r="G27" s="109"/>
      <c r="H27" s="89">
        <f t="shared" si="7"/>
        <v>0</v>
      </c>
      <c r="I27" s="39"/>
      <c r="J27" s="89">
        <f t="shared" si="1"/>
        <v>0</v>
      </c>
      <c r="K27" s="109">
        <v>0</v>
      </c>
      <c r="L27" s="40">
        <v>0</v>
      </c>
      <c r="M27" s="117"/>
      <c r="AC27" t="s">
        <v>15</v>
      </c>
    </row>
    <row r="28" spans="1:29" ht="15">
      <c r="A28" s="52">
        <v>530</v>
      </c>
      <c r="B28" s="53" t="s">
        <v>34</v>
      </c>
      <c r="C28" s="21" t="e">
        <f t="shared" si="6"/>
        <v>#REF!</v>
      </c>
      <c r="D28" s="21" t="e">
        <f t="shared" si="6"/>
        <v>#REF!</v>
      </c>
      <c r="E28" s="48" t="s">
        <v>1</v>
      </c>
      <c r="F28" s="136"/>
      <c r="G28" s="105"/>
      <c r="H28" s="87">
        <f t="shared" si="7"/>
        <v>0</v>
      </c>
      <c r="I28" s="23"/>
      <c r="J28" s="87">
        <f t="shared" si="1"/>
        <v>0</v>
      </c>
      <c r="K28" s="105">
        <v>0</v>
      </c>
      <c r="L28" s="24">
        <v>0</v>
      </c>
      <c r="M28" s="115"/>
      <c r="AC28" s="54" t="s">
        <v>35</v>
      </c>
    </row>
    <row r="29" spans="1:29" ht="15">
      <c r="A29" s="45">
        <v>540</v>
      </c>
      <c r="B29" s="55" t="s">
        <v>36</v>
      </c>
      <c r="C29" s="21" t="e">
        <f t="shared" si="6"/>
        <v>#REF!</v>
      </c>
      <c r="D29" s="21" t="e">
        <f t="shared" si="6"/>
        <v>#REF!</v>
      </c>
      <c r="E29" s="48" t="s">
        <v>1</v>
      </c>
      <c r="F29" s="136"/>
      <c r="G29" s="105"/>
      <c r="H29" s="87">
        <f t="shared" si="7"/>
        <v>0</v>
      </c>
      <c r="I29" s="23"/>
      <c r="J29" s="87">
        <f t="shared" si="1"/>
        <v>0</v>
      </c>
      <c r="K29" s="105">
        <v>0</v>
      </c>
      <c r="L29" s="24">
        <v>0</v>
      </c>
      <c r="M29" s="115"/>
      <c r="AC29" s="54" t="s">
        <v>37</v>
      </c>
    </row>
    <row r="30" spans="1:29" ht="15">
      <c r="A30" s="45">
        <v>550</v>
      </c>
      <c r="B30" s="55" t="s">
        <v>38</v>
      </c>
      <c r="C30" s="21" t="e">
        <f t="shared" si="6"/>
        <v>#REF!</v>
      </c>
      <c r="D30" s="21" t="e">
        <f t="shared" si="6"/>
        <v>#REF!</v>
      </c>
      <c r="E30" s="48" t="s">
        <v>1</v>
      </c>
      <c r="F30" s="136"/>
      <c r="G30" s="105"/>
      <c r="H30" s="87">
        <f t="shared" si="7"/>
        <v>0</v>
      </c>
      <c r="I30" s="23"/>
      <c r="J30" s="87">
        <f t="shared" si="1"/>
        <v>0</v>
      </c>
      <c r="K30" s="105">
        <v>0</v>
      </c>
      <c r="L30" s="24">
        <v>0</v>
      </c>
      <c r="M30" s="115"/>
      <c r="AC30" s="56" t="s">
        <v>39</v>
      </c>
    </row>
    <row r="31" spans="1:29" ht="15.75" thickBot="1">
      <c r="A31" s="49">
        <v>582</v>
      </c>
      <c r="B31" s="57" t="s">
        <v>40</v>
      </c>
      <c r="C31" s="30" t="e">
        <f t="shared" si="6"/>
        <v>#REF!</v>
      </c>
      <c r="D31" s="30" t="e">
        <f t="shared" si="6"/>
        <v>#REF!</v>
      </c>
      <c r="E31" s="50" t="s">
        <v>1</v>
      </c>
      <c r="F31" s="137"/>
      <c r="G31" s="107"/>
      <c r="H31" s="88">
        <f t="shared" si="7"/>
        <v>0</v>
      </c>
      <c r="I31" s="32"/>
      <c r="J31" s="88">
        <f t="shared" si="1"/>
        <v>0</v>
      </c>
      <c r="K31" s="107">
        <v>0</v>
      </c>
      <c r="L31" s="33">
        <v>0</v>
      </c>
      <c r="M31" s="116"/>
      <c r="AC31" s="56" t="s">
        <v>41</v>
      </c>
    </row>
    <row r="32" spans="1:29" ht="15">
      <c r="A32" s="51">
        <v>582</v>
      </c>
      <c r="B32" s="46" t="s">
        <v>42</v>
      </c>
      <c r="C32" s="36" t="e">
        <f t="shared" si="6"/>
        <v>#REF!</v>
      </c>
      <c r="D32" s="36" t="e">
        <f t="shared" si="6"/>
        <v>#REF!</v>
      </c>
      <c r="E32" s="47" t="s">
        <v>1</v>
      </c>
      <c r="F32" s="135"/>
      <c r="G32" s="109"/>
      <c r="H32" s="89">
        <f t="shared" si="7"/>
        <v>0</v>
      </c>
      <c r="I32" s="39"/>
      <c r="J32" s="89">
        <f t="shared" si="1"/>
        <v>0</v>
      </c>
      <c r="K32" s="109">
        <v>0</v>
      </c>
      <c r="L32" s="40">
        <v>0</v>
      </c>
      <c r="M32" s="117"/>
      <c r="AC32" s="56" t="s">
        <v>41</v>
      </c>
    </row>
    <row r="33" spans="1:29" ht="15">
      <c r="A33" s="45">
        <v>582</v>
      </c>
      <c r="B33" s="132"/>
      <c r="C33" s="21" t="e">
        <f t="shared" si="6"/>
        <v>#REF!</v>
      </c>
      <c r="D33" s="21" t="e">
        <f t="shared" si="6"/>
        <v>#REF!</v>
      </c>
      <c r="E33" s="48"/>
      <c r="F33" s="136"/>
      <c r="G33" s="105"/>
      <c r="H33" s="89">
        <f t="shared" si="7"/>
        <v>0</v>
      </c>
      <c r="I33" s="39"/>
      <c r="J33" s="89">
        <f t="shared" si="1"/>
        <v>0</v>
      </c>
      <c r="K33" s="105">
        <v>0</v>
      </c>
      <c r="L33" s="24">
        <v>0</v>
      </c>
      <c r="M33" s="115"/>
      <c r="AC33" s="56" t="s">
        <v>43</v>
      </c>
    </row>
    <row r="34" spans="1:29" ht="15">
      <c r="A34" s="45">
        <v>582</v>
      </c>
      <c r="B34" s="132"/>
      <c r="C34" s="21" t="e">
        <f t="shared" si="6"/>
        <v>#REF!</v>
      </c>
      <c r="D34" s="21" t="e">
        <f t="shared" si="6"/>
        <v>#REF!</v>
      </c>
      <c r="E34" s="48" t="s">
        <v>1</v>
      </c>
      <c r="F34" s="136"/>
      <c r="G34" s="105"/>
      <c r="H34" s="89">
        <f t="shared" si="7"/>
        <v>0</v>
      </c>
      <c r="I34" s="39"/>
      <c r="J34" s="89">
        <f t="shared" si="1"/>
        <v>0</v>
      </c>
      <c r="K34" s="105">
        <v>0</v>
      </c>
      <c r="L34" s="24">
        <v>0</v>
      </c>
      <c r="M34" s="115"/>
      <c r="AC34" s="56" t="s">
        <v>44</v>
      </c>
    </row>
    <row r="35" spans="1:29" ht="15">
      <c r="A35" s="45">
        <v>582</v>
      </c>
      <c r="B35" s="132"/>
      <c r="C35" s="21" t="e">
        <f t="shared" si="6"/>
        <v>#REF!</v>
      </c>
      <c r="D35" s="21" t="e">
        <f t="shared" si="6"/>
        <v>#REF!</v>
      </c>
      <c r="E35" s="48"/>
      <c r="F35" s="136"/>
      <c r="G35" s="105"/>
      <c r="H35" s="89">
        <f t="shared" si="7"/>
        <v>0</v>
      </c>
      <c r="I35" s="39"/>
      <c r="J35" s="89">
        <f t="shared" si="1"/>
        <v>0</v>
      </c>
      <c r="K35" s="105">
        <v>0</v>
      </c>
      <c r="L35" s="24">
        <v>0</v>
      </c>
      <c r="M35" s="115"/>
      <c r="AC35" s="56" t="s">
        <v>45</v>
      </c>
    </row>
    <row r="36" spans="1:29" ht="15.75" thickBot="1">
      <c r="A36" s="49">
        <v>582</v>
      </c>
      <c r="B36" s="133"/>
      <c r="C36" s="30" t="e">
        <f t="shared" si="6"/>
        <v>#REF!</v>
      </c>
      <c r="D36" s="30" t="e">
        <f t="shared" si="6"/>
        <v>#REF!</v>
      </c>
      <c r="E36" s="50"/>
      <c r="F36" s="137"/>
      <c r="G36" s="107"/>
      <c r="H36" s="88">
        <f>+G36</f>
        <v>0</v>
      </c>
      <c r="I36" s="32"/>
      <c r="J36" s="88">
        <f t="shared" si="1"/>
        <v>0</v>
      </c>
      <c r="K36" s="107">
        <v>0</v>
      </c>
      <c r="L36" s="33">
        <v>0</v>
      </c>
      <c r="M36" s="116"/>
      <c r="AC36" s="56" t="s">
        <v>46</v>
      </c>
    </row>
    <row r="37" spans="1:29" ht="15">
      <c r="A37" s="51">
        <v>610</v>
      </c>
      <c r="B37" s="46" t="s">
        <v>47</v>
      </c>
      <c r="C37" s="36" t="e">
        <f t="shared" si="6"/>
        <v>#REF!</v>
      </c>
      <c r="D37" s="36" t="e">
        <f t="shared" si="6"/>
        <v>#REF!</v>
      </c>
      <c r="E37" s="47" t="s">
        <v>1</v>
      </c>
      <c r="F37" s="135"/>
      <c r="G37" s="38"/>
      <c r="H37" s="89">
        <f t="shared" si="7"/>
        <v>0</v>
      </c>
      <c r="I37" s="39"/>
      <c r="J37" s="89">
        <f t="shared" si="1"/>
        <v>0</v>
      </c>
      <c r="K37" s="109">
        <v>0</v>
      </c>
      <c r="L37" s="40">
        <v>0</v>
      </c>
      <c r="M37" s="117"/>
      <c r="AC37" s="56" t="s">
        <v>48</v>
      </c>
    </row>
    <row r="38" spans="1:29" ht="15">
      <c r="A38" s="45">
        <v>610</v>
      </c>
      <c r="B38" s="130"/>
      <c r="C38" s="21" t="e">
        <f t="shared" si="6"/>
        <v>#REF!</v>
      </c>
      <c r="D38" s="21" t="e">
        <f t="shared" si="6"/>
        <v>#REF!</v>
      </c>
      <c r="E38" s="48"/>
      <c r="F38" s="136"/>
      <c r="G38" s="105"/>
      <c r="H38" s="87">
        <f t="shared" si="7"/>
        <v>0</v>
      </c>
      <c r="I38" s="39"/>
      <c r="J38" s="89">
        <f t="shared" si="1"/>
        <v>0</v>
      </c>
      <c r="K38" s="105">
        <v>0</v>
      </c>
      <c r="L38" s="24">
        <v>0</v>
      </c>
      <c r="M38" s="115"/>
      <c r="AC38" s="56" t="s">
        <v>46</v>
      </c>
    </row>
    <row r="39" spans="1:29" ht="15">
      <c r="A39" s="45">
        <v>610</v>
      </c>
      <c r="B39" s="130"/>
      <c r="C39" s="21" t="e">
        <f t="shared" si="6"/>
        <v>#REF!</v>
      </c>
      <c r="D39" s="21" t="e">
        <f t="shared" si="6"/>
        <v>#REF!</v>
      </c>
      <c r="E39" s="48"/>
      <c r="F39" s="136"/>
      <c r="G39" s="105"/>
      <c r="H39" s="87">
        <f t="shared" si="7"/>
        <v>0</v>
      </c>
      <c r="I39" s="39"/>
      <c r="J39" s="89">
        <f t="shared" si="1"/>
        <v>0</v>
      </c>
      <c r="K39" s="105">
        <v>0</v>
      </c>
      <c r="L39" s="24">
        <v>0</v>
      </c>
      <c r="M39" s="115"/>
      <c r="AC39" s="54" t="s">
        <v>49</v>
      </c>
    </row>
    <row r="40" spans="1:29" ht="15">
      <c r="A40" s="45">
        <v>610</v>
      </c>
      <c r="B40" s="130"/>
      <c r="C40" s="21" t="e">
        <f t="shared" si="6"/>
        <v>#REF!</v>
      </c>
      <c r="D40" s="21" t="e">
        <f t="shared" si="6"/>
        <v>#REF!</v>
      </c>
      <c r="E40" s="48" t="s">
        <v>1</v>
      </c>
      <c r="F40" s="136"/>
      <c r="G40" s="105"/>
      <c r="H40" s="87">
        <f t="shared" si="7"/>
        <v>0</v>
      </c>
      <c r="I40" s="39"/>
      <c r="J40" s="89">
        <f t="shared" si="1"/>
        <v>0</v>
      </c>
      <c r="K40" s="105">
        <v>0</v>
      </c>
      <c r="L40" s="24">
        <v>0</v>
      </c>
      <c r="M40" s="115"/>
      <c r="AC40" s="54" t="s">
        <v>50</v>
      </c>
    </row>
    <row r="41" spans="1:29" ht="15">
      <c r="A41" s="45">
        <v>610</v>
      </c>
      <c r="B41" s="130"/>
      <c r="C41" s="21" t="e">
        <f aca="true" t="shared" si="8" ref="C41:D49">+C40</f>
        <v>#REF!</v>
      </c>
      <c r="D41" s="21" t="e">
        <f t="shared" si="8"/>
        <v>#REF!</v>
      </c>
      <c r="E41" s="48"/>
      <c r="F41" s="136"/>
      <c r="G41" s="105"/>
      <c r="H41" s="87">
        <f t="shared" si="7"/>
        <v>0</v>
      </c>
      <c r="I41" s="39"/>
      <c r="J41" s="89">
        <f t="shared" si="1"/>
        <v>0</v>
      </c>
      <c r="K41" s="105">
        <v>0</v>
      </c>
      <c r="L41" s="24">
        <v>0</v>
      </c>
      <c r="M41" s="115"/>
      <c r="AC41" s="56"/>
    </row>
    <row r="42" spans="1:29" ht="15">
      <c r="A42" s="45">
        <v>610</v>
      </c>
      <c r="B42" s="130"/>
      <c r="C42" s="21" t="e">
        <f t="shared" si="8"/>
        <v>#REF!</v>
      </c>
      <c r="D42" s="21" t="e">
        <f t="shared" si="8"/>
        <v>#REF!</v>
      </c>
      <c r="E42" s="48"/>
      <c r="F42" s="136"/>
      <c r="G42" s="105"/>
      <c r="H42" s="87">
        <f t="shared" si="7"/>
        <v>0</v>
      </c>
      <c r="I42" s="39"/>
      <c r="J42" s="89">
        <f t="shared" si="1"/>
        <v>0</v>
      </c>
      <c r="K42" s="105">
        <v>0</v>
      </c>
      <c r="L42" s="24">
        <v>0</v>
      </c>
      <c r="M42" s="115"/>
      <c r="AC42" s="56"/>
    </row>
    <row r="43" spans="1:29" ht="15.75" thickBot="1">
      <c r="A43" s="49">
        <v>610</v>
      </c>
      <c r="B43" s="131"/>
      <c r="C43" s="30" t="e">
        <f t="shared" si="8"/>
        <v>#REF!</v>
      </c>
      <c r="D43" s="30" t="e">
        <f t="shared" si="8"/>
        <v>#REF!</v>
      </c>
      <c r="E43" s="50"/>
      <c r="F43" s="137"/>
      <c r="G43" s="107"/>
      <c r="H43" s="88">
        <f t="shared" si="7"/>
        <v>0</v>
      </c>
      <c r="I43" s="32"/>
      <c r="J43" s="88">
        <f t="shared" si="1"/>
        <v>0</v>
      </c>
      <c r="K43" s="107">
        <v>0</v>
      </c>
      <c r="L43" s="33">
        <v>0</v>
      </c>
      <c r="M43" s="116"/>
      <c r="AC43" s="56"/>
    </row>
    <row r="44" spans="1:13" ht="15">
      <c r="A44" s="51">
        <v>642</v>
      </c>
      <c r="B44" s="46" t="s">
        <v>51</v>
      </c>
      <c r="C44" s="36" t="e">
        <f t="shared" si="8"/>
        <v>#REF!</v>
      </c>
      <c r="D44" s="36" t="e">
        <f t="shared" si="8"/>
        <v>#REF!</v>
      </c>
      <c r="E44" s="47" t="s">
        <v>1</v>
      </c>
      <c r="F44" s="135"/>
      <c r="G44" s="38"/>
      <c r="H44" s="89">
        <f t="shared" si="7"/>
        <v>0</v>
      </c>
      <c r="I44" s="39"/>
      <c r="J44" s="89">
        <f t="shared" si="1"/>
        <v>0</v>
      </c>
      <c r="K44" s="109">
        <v>0</v>
      </c>
      <c r="L44" s="40">
        <v>0</v>
      </c>
      <c r="M44" s="117"/>
    </row>
    <row r="45" spans="1:29" ht="15.75" thickBot="1">
      <c r="A45" s="49">
        <v>642</v>
      </c>
      <c r="B45" s="133"/>
      <c r="C45" s="30" t="e">
        <f t="shared" si="8"/>
        <v>#REF!</v>
      </c>
      <c r="D45" s="30" t="e">
        <f t="shared" si="8"/>
        <v>#REF!</v>
      </c>
      <c r="E45" s="50"/>
      <c r="F45" s="137"/>
      <c r="G45" s="107"/>
      <c r="H45" s="88">
        <f>+G45</f>
        <v>0</v>
      </c>
      <c r="I45" s="32"/>
      <c r="J45" s="88">
        <f t="shared" si="1"/>
        <v>0</v>
      </c>
      <c r="K45" s="107">
        <v>0</v>
      </c>
      <c r="L45" s="33">
        <v>0</v>
      </c>
      <c r="M45" s="116"/>
      <c r="AC45" s="56"/>
    </row>
    <row r="46" spans="1:13" ht="15">
      <c r="A46" s="51">
        <v>730</v>
      </c>
      <c r="B46" s="46" t="s">
        <v>52</v>
      </c>
      <c r="C46" s="36" t="e">
        <f t="shared" si="8"/>
        <v>#REF!</v>
      </c>
      <c r="D46" s="36" t="e">
        <f t="shared" si="8"/>
        <v>#REF!</v>
      </c>
      <c r="E46" s="47" t="s">
        <v>1</v>
      </c>
      <c r="F46" s="135"/>
      <c r="G46" s="38"/>
      <c r="H46" s="89">
        <f t="shared" si="7"/>
        <v>0</v>
      </c>
      <c r="I46" s="39"/>
      <c r="J46" s="89">
        <f t="shared" si="1"/>
        <v>0</v>
      </c>
      <c r="K46" s="109">
        <v>0</v>
      </c>
      <c r="L46" s="40">
        <v>0</v>
      </c>
      <c r="M46" s="117"/>
    </row>
    <row r="47" spans="1:29" ht="15">
      <c r="A47" s="45">
        <v>730</v>
      </c>
      <c r="B47" s="134"/>
      <c r="C47" s="21" t="e">
        <f t="shared" si="8"/>
        <v>#REF!</v>
      </c>
      <c r="D47" s="21" t="e">
        <f t="shared" si="8"/>
        <v>#REF!</v>
      </c>
      <c r="E47" s="58"/>
      <c r="F47" s="138"/>
      <c r="G47" s="112"/>
      <c r="H47" s="91">
        <f>+G47</f>
        <v>0</v>
      </c>
      <c r="I47" s="39"/>
      <c r="J47" s="89">
        <f t="shared" si="1"/>
        <v>0</v>
      </c>
      <c r="K47" s="112">
        <v>0</v>
      </c>
      <c r="L47" s="24">
        <v>0</v>
      </c>
      <c r="M47" s="115"/>
      <c r="AC47" s="56"/>
    </row>
    <row r="48" spans="1:29" ht="15.75" thickBot="1">
      <c r="A48" s="49">
        <v>730</v>
      </c>
      <c r="B48" s="133"/>
      <c r="C48" s="30" t="e">
        <f t="shared" si="8"/>
        <v>#REF!</v>
      </c>
      <c r="D48" s="30" t="e">
        <f t="shared" si="8"/>
        <v>#REF!</v>
      </c>
      <c r="E48" s="50"/>
      <c r="F48" s="137"/>
      <c r="G48" s="107"/>
      <c r="H48" s="88">
        <f>+G48</f>
        <v>0</v>
      </c>
      <c r="I48" s="32"/>
      <c r="J48" s="88">
        <f t="shared" si="1"/>
        <v>0</v>
      </c>
      <c r="K48" s="107">
        <v>0</v>
      </c>
      <c r="L48" s="33">
        <v>0</v>
      </c>
      <c r="M48" s="116"/>
      <c r="AC48" s="56"/>
    </row>
    <row r="49" spans="1:13" ht="15.75" thickBot="1">
      <c r="A49" s="59">
        <v>890</v>
      </c>
      <c r="B49" s="60" t="s">
        <v>53</v>
      </c>
      <c r="C49" s="61" t="e">
        <f t="shared" si="8"/>
        <v>#REF!</v>
      </c>
      <c r="D49" s="61" t="e">
        <f t="shared" si="8"/>
        <v>#REF!</v>
      </c>
      <c r="E49" s="62" t="s">
        <v>1</v>
      </c>
      <c r="F49" s="139"/>
      <c r="G49" s="111"/>
      <c r="H49" s="92">
        <f t="shared" si="7"/>
        <v>0</v>
      </c>
      <c r="I49" s="44"/>
      <c r="J49" s="90">
        <f t="shared" si="1"/>
        <v>0</v>
      </c>
      <c r="K49" s="111">
        <v>0</v>
      </c>
      <c r="L49" s="63">
        <v>0</v>
      </c>
      <c r="M49" s="120" t="s">
        <v>1</v>
      </c>
    </row>
    <row r="51" spans="6:11" ht="15">
      <c r="F51" s="141">
        <f>SUM(F7:F49)</f>
        <v>0</v>
      </c>
      <c r="G51" s="65" t="s">
        <v>5</v>
      </c>
      <c r="H51" s="93">
        <f>SUM(H7:H49)</f>
        <v>0</v>
      </c>
      <c r="I51" s="66"/>
      <c r="J51" s="99">
        <f>SUM(J7:J49)</f>
        <v>0</v>
      </c>
      <c r="K51" s="67">
        <f>SUM(K7:K49)</f>
        <v>0</v>
      </c>
    </row>
    <row r="52" spans="1:29" ht="54" customHeight="1">
      <c r="A52" s="68"/>
      <c r="B52" s="83" t="s">
        <v>54</v>
      </c>
      <c r="C52" s="83"/>
      <c r="D52" s="83"/>
      <c r="E52" s="83"/>
      <c r="F52" s="146" t="s">
        <v>55</v>
      </c>
      <c r="G52" s="146"/>
      <c r="H52" s="146"/>
      <c r="I52" s="146"/>
      <c r="J52" s="100"/>
      <c r="K52" s="147" t="s">
        <v>56</v>
      </c>
      <c r="L52" s="147"/>
      <c r="M52" s="147"/>
      <c r="AC52" s="56"/>
    </row>
    <row r="53" spans="1:25" ht="15" customHeight="1">
      <c r="A53" s="148" t="s">
        <v>57</v>
      </c>
      <c r="B53" s="148"/>
      <c r="C53" s="148"/>
      <c r="D53" s="148"/>
      <c r="E53" s="148"/>
      <c r="F53" s="149" t="s">
        <v>58</v>
      </c>
      <c r="G53" s="149"/>
      <c r="H53" s="149"/>
      <c r="I53" s="149"/>
      <c r="K53" s="150" t="s">
        <v>59</v>
      </c>
      <c r="L53" s="150"/>
      <c r="M53" s="69" t="s">
        <v>1</v>
      </c>
      <c r="X53" s="70" t="s">
        <v>60</v>
      </c>
      <c r="Y53" s="70" t="s">
        <v>9</v>
      </c>
    </row>
    <row r="54" spans="2:29" ht="15">
      <c r="B54" s="71"/>
      <c r="C54" s="71"/>
      <c r="D54" s="71"/>
      <c r="E54" s="71"/>
      <c r="F54" s="72"/>
      <c r="G54" s="73"/>
      <c r="H54" s="94"/>
      <c r="I54" s="74"/>
      <c r="J54" s="101"/>
      <c r="K54" s="74"/>
      <c r="L54" s="74"/>
      <c r="X54" t="s">
        <v>61</v>
      </c>
      <c r="Y54" t="s">
        <v>62</v>
      </c>
      <c r="AC54" s="54"/>
    </row>
    <row r="55" spans="2:29" ht="15">
      <c r="B55" s="71"/>
      <c r="C55" s="71"/>
      <c r="D55" s="71"/>
      <c r="E55" s="71"/>
      <c r="F55" s="72"/>
      <c r="G55" s="73"/>
      <c r="H55" s="94"/>
      <c r="I55" s="74"/>
      <c r="J55" s="101"/>
      <c r="K55" s="74"/>
      <c r="L55" s="74"/>
      <c r="X55" t="s">
        <v>63</v>
      </c>
      <c r="Y55" t="s">
        <v>64</v>
      </c>
      <c r="AC55" s="54"/>
    </row>
    <row r="56" spans="2:29" ht="15">
      <c r="B56" s="71"/>
      <c r="C56" s="71"/>
      <c r="D56" s="71"/>
      <c r="E56" s="71"/>
      <c r="F56" s="72"/>
      <c r="G56" s="73"/>
      <c r="H56" s="94"/>
      <c r="I56" s="74"/>
      <c r="J56" s="101"/>
      <c r="K56" s="74"/>
      <c r="L56" s="74"/>
      <c r="X56" t="s">
        <v>63</v>
      </c>
      <c r="Y56" t="s">
        <v>65</v>
      </c>
      <c r="AC56" s="54"/>
    </row>
    <row r="57" spans="2:29" ht="30">
      <c r="B57" s="75" t="s">
        <v>66</v>
      </c>
      <c r="C57" s="71"/>
      <c r="D57" s="71"/>
      <c r="E57" s="71"/>
      <c r="F57" s="72"/>
      <c r="G57" s="73"/>
      <c r="H57" s="94"/>
      <c r="I57" s="74"/>
      <c r="J57" s="101"/>
      <c r="K57" s="74"/>
      <c r="L57" s="74"/>
      <c r="X57" t="s">
        <v>63</v>
      </c>
      <c r="Y57" t="s">
        <v>67</v>
      </c>
      <c r="AC57" s="54"/>
    </row>
    <row r="58" spans="3:25" ht="15.75">
      <c r="C58" s="76"/>
      <c r="D58" s="76"/>
      <c r="X58" t="s">
        <v>63</v>
      </c>
      <c r="Y58" t="s">
        <v>68</v>
      </c>
    </row>
    <row r="59" spans="2:25" ht="18.75">
      <c r="B59" s="77" t="s">
        <v>69</v>
      </c>
      <c r="Y59" t="s">
        <v>64</v>
      </c>
    </row>
    <row r="60" spans="2:25" ht="28.5" customHeight="1">
      <c r="B60" s="143" t="s">
        <v>89</v>
      </c>
      <c r="C60" s="78"/>
      <c r="D60" s="78"/>
      <c r="E60" s="78"/>
      <c r="F60" s="79">
        <v>1.1</v>
      </c>
      <c r="G60" s="145" t="s">
        <v>78</v>
      </c>
      <c r="H60" s="145"/>
      <c r="I60" s="145"/>
      <c r="J60" s="145"/>
      <c r="K60" s="145"/>
      <c r="L60" s="145"/>
      <c r="M60" s="145"/>
      <c r="Y60" t="s">
        <v>65</v>
      </c>
    </row>
    <row r="61" spans="6:25" ht="18.75">
      <c r="F61" s="79">
        <v>1.2</v>
      </c>
      <c r="G61" s="145" t="s">
        <v>79</v>
      </c>
      <c r="H61" s="145"/>
      <c r="I61" s="145"/>
      <c r="J61" s="145"/>
      <c r="K61" s="145"/>
      <c r="L61" s="145"/>
      <c r="M61" s="145"/>
      <c r="Y61" t="s">
        <v>67</v>
      </c>
    </row>
    <row r="62" spans="2:25" ht="19.5">
      <c r="B62" s="77" t="s">
        <v>70</v>
      </c>
      <c r="C62" s="80" t="s">
        <v>71</v>
      </c>
      <c r="D62" s="81"/>
      <c r="F62" s="79">
        <v>2.1</v>
      </c>
      <c r="G62" s="145" t="s">
        <v>80</v>
      </c>
      <c r="H62" s="145"/>
      <c r="I62" s="145"/>
      <c r="J62" s="145"/>
      <c r="K62" s="145"/>
      <c r="L62" s="145"/>
      <c r="M62" s="145"/>
      <c r="Y62" t="s">
        <v>68</v>
      </c>
    </row>
    <row r="63" spans="2:13" ht="18.75">
      <c r="B63" s="144" t="s">
        <v>75</v>
      </c>
      <c r="C63" s="144"/>
      <c r="D63" s="144"/>
      <c r="E63" s="144"/>
      <c r="F63" s="79">
        <v>2.2</v>
      </c>
      <c r="G63" s="145" t="s">
        <v>81</v>
      </c>
      <c r="H63" s="145"/>
      <c r="I63" s="145"/>
      <c r="J63" s="145"/>
      <c r="K63" s="145"/>
      <c r="L63" s="145"/>
      <c r="M63" s="145"/>
    </row>
    <row r="64" spans="5:13" ht="18.75" customHeight="1">
      <c r="E64" s="82" t="s">
        <v>1</v>
      </c>
      <c r="F64" s="79">
        <v>2.3</v>
      </c>
      <c r="G64" s="145" t="s">
        <v>82</v>
      </c>
      <c r="H64" s="145"/>
      <c r="I64" s="145"/>
      <c r="J64" s="145"/>
      <c r="K64" s="145"/>
      <c r="L64" s="145"/>
      <c r="M64" s="145"/>
    </row>
    <row r="65" spans="2:13" ht="19.5">
      <c r="B65" s="77" t="s">
        <v>72</v>
      </c>
      <c r="F65" s="79">
        <v>3.1</v>
      </c>
      <c r="G65" s="145" t="s">
        <v>83</v>
      </c>
      <c r="H65" s="145"/>
      <c r="I65" s="145"/>
      <c r="J65" s="145"/>
      <c r="K65" s="145"/>
      <c r="L65" s="145"/>
      <c r="M65" s="145"/>
    </row>
    <row r="66" spans="2:13" ht="18.75" customHeight="1">
      <c r="B66" s="144" t="s">
        <v>76</v>
      </c>
      <c r="C66" s="144"/>
      <c r="D66" s="144"/>
      <c r="E66" s="144"/>
      <c r="F66" s="79">
        <v>3.2</v>
      </c>
      <c r="G66" s="145" t="s">
        <v>84</v>
      </c>
      <c r="H66" s="145"/>
      <c r="I66" s="145"/>
      <c r="J66" s="145"/>
      <c r="K66" s="145"/>
      <c r="L66" s="145"/>
      <c r="M66" s="145"/>
    </row>
    <row r="67" spans="5:13" ht="18.75">
      <c r="E67" s="82" t="s">
        <v>1</v>
      </c>
      <c r="F67" s="79">
        <v>3.3</v>
      </c>
      <c r="G67" s="145" t="s">
        <v>85</v>
      </c>
      <c r="H67" s="145"/>
      <c r="I67" s="145"/>
      <c r="J67" s="145"/>
      <c r="K67" s="145"/>
      <c r="L67" s="145"/>
      <c r="M67" s="145"/>
    </row>
    <row r="68" spans="2:13" ht="17.25" customHeight="1">
      <c r="B68" s="77" t="s">
        <v>73</v>
      </c>
      <c r="F68" s="79">
        <v>4.1</v>
      </c>
      <c r="G68" s="145" t="s">
        <v>86</v>
      </c>
      <c r="H68" s="145"/>
      <c r="I68" s="145"/>
      <c r="J68" s="145"/>
      <c r="K68" s="145"/>
      <c r="L68" s="145"/>
      <c r="M68" s="145"/>
    </row>
    <row r="69" spans="2:13" ht="29.25" customHeight="1">
      <c r="B69" s="144" t="s">
        <v>77</v>
      </c>
      <c r="C69" s="144"/>
      <c r="D69" s="144"/>
      <c r="E69" s="144"/>
      <c r="F69" s="79">
        <v>4.2</v>
      </c>
      <c r="G69" s="145" t="s">
        <v>87</v>
      </c>
      <c r="H69" s="145"/>
      <c r="I69" s="145"/>
      <c r="J69" s="145"/>
      <c r="K69" s="145"/>
      <c r="L69" s="145"/>
      <c r="M69" s="145"/>
    </row>
  </sheetData>
  <sheetProtection/>
  <mergeCells count="24">
    <mergeCell ref="A6:B6"/>
    <mergeCell ref="A1:M1"/>
    <mergeCell ref="A2:M2"/>
    <mergeCell ref="A4:B4"/>
    <mergeCell ref="K4:M4"/>
    <mergeCell ref="F19:L19"/>
    <mergeCell ref="F52:I52"/>
    <mergeCell ref="K52:M52"/>
    <mergeCell ref="A53:E53"/>
    <mergeCell ref="F53:I53"/>
    <mergeCell ref="K53:L53"/>
    <mergeCell ref="G68:M68"/>
    <mergeCell ref="G60:M60"/>
    <mergeCell ref="G61:M61"/>
    <mergeCell ref="G62:M62"/>
    <mergeCell ref="B63:E63"/>
    <mergeCell ref="B69:E69"/>
    <mergeCell ref="G69:M69"/>
    <mergeCell ref="G63:M63"/>
    <mergeCell ref="G64:M64"/>
    <mergeCell ref="G65:M65"/>
    <mergeCell ref="B66:E66"/>
    <mergeCell ref="G66:M66"/>
    <mergeCell ref="G67:M67"/>
  </mergeCells>
  <dataValidations count="3">
    <dataValidation type="list" allowBlank="1" showInputMessage="1" showErrorMessage="1" errorTitle="Select A Funding Source" sqref="I20:I49">
      <formula1>$AC$28:$AC$57</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L8:L18">
      <formula1>$F$60:$F$69</formula1>
    </dataValidation>
    <dataValidation type="list" allowBlank="1" showInputMessage="1" showErrorMessage="1" sqref="L7 L20:L49">
      <formula1>$F$60:$F$69</formula1>
    </dataValidation>
  </dataValidations>
  <printOptions horizontalCentered="1"/>
  <pageMargins left="0.7" right="0.7" top="0.5" bottom="0.5" header="0.3" footer="0.3"/>
  <pageSetup fitToHeight="2" horizontalDpi="600" verticalDpi="600" orientation="landscape" scale="60" r:id="rId3"/>
  <rowBreaks count="1" manualBreakCount="1">
    <brk id="53"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Doris Brown</dc:creator>
  <cp:keywords/>
  <dc:description/>
  <cp:lastModifiedBy>Gregory W. Noel</cp:lastModifiedBy>
  <cp:lastPrinted>2018-03-07T17:10:47Z</cp:lastPrinted>
  <dcterms:created xsi:type="dcterms:W3CDTF">2016-01-14T21:37:09Z</dcterms:created>
  <dcterms:modified xsi:type="dcterms:W3CDTF">2023-11-07T14:37:08Z</dcterms:modified>
  <cp:category/>
  <cp:version/>
  <cp:contentType/>
  <cp:contentStatus/>
</cp:coreProperties>
</file>